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1"/>
  <workbookPr/>
  <mc:AlternateContent xmlns:mc="http://schemas.openxmlformats.org/markup-compatibility/2006">
    <mc:Choice Requires="x15">
      <x15ac:absPath xmlns:x15ac="http://schemas.microsoft.com/office/spreadsheetml/2010/11/ac" url="F:\Indicators\Blue Crab Abundance\"/>
    </mc:Choice>
  </mc:AlternateContent>
  <xr:revisionPtr revIDLastSave="0" documentId="8_{424616CC-87AF-4656-868C-292FDF4E19AE}" xr6:coauthVersionLast="47" xr6:coauthVersionMax="47" xr10:uidLastSave="{00000000-0000-0000-0000-000000000000}"/>
  <bookViews>
    <workbookView xWindow="1900" yWindow="70" windowWidth="17240" windowHeight="9190" xr2:uid="{00000000-000D-0000-FFFF-FFFF00000000}"/>
  </bookViews>
  <sheets>
    <sheet name="Female Exploitation Fraction" sheetId="1" r:id="rId1"/>
    <sheet name="ESRI_MAPINFO_SHEET" sheetId="2" state="very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1" l="1"/>
  <c r="F43" i="1"/>
  <c r="C42" i="1"/>
</calcChain>
</file>

<file path=xl/sharedStrings.xml><?xml version="1.0" encoding="utf-8"?>
<sst xmlns="http://schemas.openxmlformats.org/spreadsheetml/2006/main" count="55" uniqueCount="55">
  <si>
    <t>Blue Crab ChesapeakeProgress Data</t>
  </si>
  <si>
    <t>Source: Winter Dredge Survey and CBSAC Blue Crab Advisory Report</t>
  </si>
  <si>
    <t>Survey</t>
  </si>
  <si>
    <t>Year</t>
  </si>
  <si>
    <t>Female Spawning Age 1+ Abundance (millions)</t>
  </si>
  <si>
    <t>Threshold Level of Female Spawning Abundance</t>
  </si>
  <si>
    <t xml:space="preserve"> Abundance Target</t>
  </si>
  <si>
    <t>Annual Percent Harvested (Female Exploitation Rate: female crabs harvested/total female abundance age 0+)</t>
  </si>
  <si>
    <t>Target Percentage = 28%</t>
  </si>
  <si>
    <t>Threshold Percentage = 37%</t>
  </si>
  <si>
    <t>Contact: Mandy Bromilow, ERT/NOAA, mandy.bromilow@noaa.gov</t>
  </si>
  <si>
    <t>ow- mort adj T 1+ abund  (millions)</t>
  </si>
  <si>
    <r>
      <t>Abundance Threshold (millions)</t>
    </r>
    <r>
      <rPr>
        <b/>
        <vertAlign val="superscript"/>
        <sz val="10"/>
        <rFont val="Arial"/>
        <family val="2"/>
      </rPr>
      <t>1</t>
    </r>
  </si>
  <si>
    <r>
      <t>Female spawning Abund Target (millions)</t>
    </r>
    <r>
      <rPr>
        <b/>
        <vertAlign val="superscript"/>
        <sz val="10"/>
        <rFont val="Arial"/>
        <family val="2"/>
      </rPr>
      <t>1</t>
    </r>
  </si>
  <si>
    <t>U (includes rec harvest as 8% of total harvest)</t>
  </si>
  <si>
    <r>
      <t>Target U</t>
    </r>
    <r>
      <rPr>
        <b/>
        <vertAlign val="superscript"/>
        <sz val="10"/>
        <rFont val="Arial"/>
        <family val="2"/>
      </rPr>
      <t>1</t>
    </r>
  </si>
  <si>
    <t>Threshold U</t>
  </si>
  <si>
    <t>Updated 06/16/2022</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</si>
  <si>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</si>
  <si>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</si>
  <si>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</si>
  <si>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</si>
  <si>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</si>
  <si>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</si>
  <si>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</si>
  <si>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</si>
  <si>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</si>
  <si>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</si>
  <si>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</si>
  <si>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</si>
  <si>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</si>
  <si>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</si>
  <si>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</si>
  <si>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</si>
  <si>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</si>
  <si>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</si>
  <si>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</si>
  <si>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</si>
  <si>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</si>
  <si>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</si>
  <si>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</si>
  <si>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</si>
  <si>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</si>
  <si>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</si>
  <si>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</si>
  <si>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</si>
  <si>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</si>
  <si>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</si>
  <si>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</si>
  <si>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</si>
  <si>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</si>
  <si>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2017-2022 average</t>
  </si>
  <si>
    <t>2016-2021 average</t>
  </si>
  <si>
    <t>2021-2022 change</t>
  </si>
  <si>
    <r>
      <rPr>
        <vertAlign val="superscript"/>
        <sz val="10"/>
        <rFont val="Arial"/>
        <family val="2"/>
      </rPr>
      <t>1</t>
    </r>
    <r>
      <rPr>
        <sz val="10"/>
        <rFont val="Arial"/>
        <family val="2"/>
      </rPr>
      <t>The jurisdictions (MDNR, VMRC, PRFC) formally adopted revised female-specific reference points in November 2020 from a more recent stock assessment update in 2017 which CBSAC recommended as the best available science by which the stock should be assessed and managed. The female spawning abundance threshold was thus increased from 70 million to 72.5 million and the femaile spawning abundance target decreased from 215 million to 196 million. The target exploitation rate increased from 25.5% to 28%, and the threshold exploitation rate increased from 34% to 37%.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</si>
</sst>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sz val="13"/>
      <name val="System"/>
      <family val="2"/>
    </font>
    <font>
      <sz val="13"/>
      <name val="Times New Roman"/>
      <family val="1"/>
    </font>
    <font>
      <vertAlign val="superscript"/>
      <sz val="10"/>
      <name val="Arial"/>
      <family val="2"/>
    </font>
    <font>
      <b/>
      <vertAlign val="superscript"/>
      <sz val="10"/>
      <name val="Arial"/>
      <family val="2"/>
    </font>
    <font>
      <sz val="10"/>
      <name val="Arial"/>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5" fillId="0" borderId="0" applyFont="0" applyFill="0" applyBorder="0" applyAlignment="0" applyProtection="0"/>
  </cellStyleXfs>
  <cellXfs count="25">
    <xf numFmtId="0" fontId="0" fillId="0" borderId="0" xfId="0"/>
    <xf numFmtId="0" fontId="1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3" fontId="21" fillId="24" borderId="11" xfId="0" applyNumberFormat="1" applyFont="1" applyFill="1" applyBorder="1" applyAlignment="1">
      <alignment horizontal="center" vertical="center" wrapText="1" readingOrder="1"/>
    </xf>
    <xf numFmtId="165" fontId="22" fillId="0" borderId="11" xfId="0" applyNumberFormat="1" applyFont="1" applyBorder="1" applyAlignment="1">
      <alignment horizontal="center" vertical="top" wrapText="1"/>
    </xf>
    <xf numFmtId="3" fontId="21" fillId="24" borderId="14" xfId="0" applyNumberFormat="1" applyFont="1" applyFill="1" applyBorder="1" applyAlignment="1">
      <alignment horizontal="center" vertical="center" wrapText="1" readingOrder="1"/>
    </xf>
    <xf numFmtId="0" fontId="19"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3" fontId="1" fillId="24" borderId="11" xfId="0" applyNumberFormat="1" applyFont="1" applyFill="1" applyBorder="1" applyAlignment="1">
      <alignment horizontal="center" vertical="center" wrapText="1" readingOrder="1"/>
    </xf>
    <xf numFmtId="164" fontId="1" fillId="24" borderId="11" xfId="0" applyNumberFormat="1" applyFont="1" applyFill="1" applyBorder="1" applyAlignment="1">
      <alignment horizontal="center" vertical="center" wrapText="1" readingOrder="1"/>
    </xf>
    <xf numFmtId="3" fontId="1" fillId="24" borderId="14" xfId="0" applyNumberFormat="1" applyFont="1" applyFill="1" applyBorder="1" applyAlignment="1">
      <alignment horizontal="center" vertical="center" wrapText="1" readingOrder="1"/>
    </xf>
    <xf numFmtId="165" fontId="0" fillId="0" borderId="0" xfId="0" applyNumberFormat="1"/>
    <xf numFmtId="0" fontId="1" fillId="0" borderId="0" xfId="0" applyFont="1"/>
    <xf numFmtId="3" fontId="0" fillId="0" borderId="0" xfId="0" applyNumberFormat="1"/>
    <xf numFmtId="4" fontId="1" fillId="0" borderId="11"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9" fontId="0" fillId="0" borderId="0" xfId="42" applyFont="1"/>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 fillId="0" borderId="0" xfId="0" applyFont="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511861</xdr:colOff>
      <xdr:row>10</xdr:row>
      <xdr:rowOff>72536</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60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alpha val="25000"/>
          </a:srgbClr>
        </a:solidFill>
        <a:ln w="9525" cap="flat" cmpd="sng" algn="ctr">
          <a:solidFill>
            <a:srgbClr val="FFFF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alpha val="25000"/>
          </a:srgbClr>
        </a:solidFill>
        <a:ln w="9525" cap="flat" cmpd="sng" algn="ctr">
          <a:solidFill>
            <a:srgbClr val="FFFF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3"/>
  <sheetViews>
    <sheetView tabSelected="1" topLeftCell="A25" zoomScale="94" zoomScaleNormal="94" workbookViewId="0">
      <selection activeCell="F35" sqref="F35"/>
    </sheetView>
  </sheetViews>
  <sheetFormatPr defaultRowHeight="12.6"/>
  <cols>
    <col min="1" max="1" width="13.5703125" customWidth="1"/>
    <col min="2" max="2" width="8.28515625" customWidth="1"/>
    <col min="3" max="3" width="16.42578125" bestFit="1" customWidth="1"/>
    <col min="4" max="4" width="18.42578125" bestFit="1" customWidth="1"/>
    <col min="5" max="5" width="17.7109375" bestFit="1" customWidth="1"/>
    <col min="6" max="8" width="18.7109375" customWidth="1"/>
  </cols>
  <sheetData>
    <row r="1" spans="1:9" ht="13.5" thickBot="1">
      <c r="A1" s="23" t="s">
        <v>0</v>
      </c>
      <c r="B1" s="23"/>
      <c r="C1" s="23"/>
      <c r="D1" s="23"/>
      <c r="E1" s="23"/>
      <c r="F1" s="23"/>
      <c r="G1" s="23"/>
      <c r="H1" s="23"/>
      <c r="I1" s="15" t="s">
        <v>1</v>
      </c>
    </row>
    <row r="2" spans="1:9" ht="91.5" thickTop="1">
      <c r="A2" s="21" t="s">
        <v>2</v>
      </c>
      <c r="B2" s="21" t="s">
        <v>3</v>
      </c>
      <c r="C2" s="1" t="s">
        <v>4</v>
      </c>
      <c r="D2" s="1" t="s">
        <v>5</v>
      </c>
      <c r="E2" s="1" t="s">
        <v>6</v>
      </c>
      <c r="F2" s="1" t="s">
        <v>7</v>
      </c>
      <c r="G2" s="1" t="s">
        <v>8</v>
      </c>
      <c r="H2" s="1" t="s">
        <v>9</v>
      </c>
      <c r="I2" t="s">
        <v>10</v>
      </c>
    </row>
    <row r="3" spans="1:9" ht="41.45" thickBot="1">
      <c r="A3" s="22"/>
      <c r="B3" s="22"/>
      <c r="C3" s="7" t="s">
        <v>11</v>
      </c>
      <c r="D3" s="7" t="s">
        <v>12</v>
      </c>
      <c r="E3" s="7" t="s">
        <v>13</v>
      </c>
      <c r="F3" s="7" t="s">
        <v>14</v>
      </c>
      <c r="G3" s="7" t="s">
        <v>15</v>
      </c>
      <c r="H3" s="7" t="s">
        <v>16</v>
      </c>
      <c r="I3" s="9" t="s">
        <v>17</v>
      </c>
    </row>
    <row r="4" spans="1:9" ht="12.95" thickBot="1">
      <c r="A4" s="8" t="s">
        <v>18</v>
      </c>
      <c r="B4" s="8">
        <v>1990</v>
      </c>
      <c r="C4" s="11">
        <v>117</v>
      </c>
      <c r="D4" s="10">
        <v>70</v>
      </c>
      <c r="E4" s="10">
        <v>215</v>
      </c>
      <c r="F4" s="17">
        <v>0.43</v>
      </c>
      <c r="G4" s="8">
        <v>0.255</v>
      </c>
      <c r="H4" s="8">
        <v>0.34</v>
      </c>
    </row>
    <row r="5" spans="1:9" ht="12.95" thickBot="1">
      <c r="A5" s="8" t="s">
        <v>19</v>
      </c>
      <c r="B5" s="8">
        <v>1991</v>
      </c>
      <c r="C5" s="11">
        <v>227</v>
      </c>
      <c r="D5" s="10">
        <v>70</v>
      </c>
      <c r="E5" s="10">
        <v>215</v>
      </c>
      <c r="F5" s="18">
        <v>0.4</v>
      </c>
      <c r="G5" s="8">
        <v>0.255</v>
      </c>
      <c r="H5" s="8">
        <v>0.34</v>
      </c>
    </row>
    <row r="6" spans="1:9" ht="12.95" thickBot="1">
      <c r="A6" s="8" t="s">
        <v>20</v>
      </c>
      <c r="B6" s="8">
        <v>1992</v>
      </c>
      <c r="C6" s="11">
        <v>167</v>
      </c>
      <c r="D6" s="10">
        <v>70</v>
      </c>
      <c r="E6" s="10">
        <v>215</v>
      </c>
      <c r="F6" s="18">
        <v>0.63</v>
      </c>
      <c r="G6" s="8">
        <v>0.255</v>
      </c>
      <c r="H6" s="8">
        <v>0.34</v>
      </c>
    </row>
    <row r="7" spans="1:9" ht="12.95" thickBot="1">
      <c r="A7" s="8" t="s">
        <v>21</v>
      </c>
      <c r="B7" s="8">
        <v>1993</v>
      </c>
      <c r="C7" s="11">
        <v>177</v>
      </c>
      <c r="D7" s="10">
        <v>70</v>
      </c>
      <c r="E7" s="10">
        <v>215</v>
      </c>
      <c r="F7" s="18">
        <v>0.28000000000000003</v>
      </c>
      <c r="G7" s="8">
        <v>0.255</v>
      </c>
      <c r="H7" s="8">
        <v>0.34</v>
      </c>
    </row>
    <row r="8" spans="1:9" ht="12.95" thickBot="1">
      <c r="A8" s="8" t="s">
        <v>22</v>
      </c>
      <c r="B8" s="8">
        <v>1994</v>
      </c>
      <c r="C8" s="11">
        <v>102</v>
      </c>
      <c r="D8" s="10">
        <v>70</v>
      </c>
      <c r="E8" s="10">
        <v>215</v>
      </c>
      <c r="F8" s="18">
        <v>0.36</v>
      </c>
      <c r="G8" s="8">
        <v>0.255</v>
      </c>
      <c r="H8" s="8">
        <v>0.34</v>
      </c>
    </row>
    <row r="9" spans="1:9" ht="12.95" thickBot="1">
      <c r="A9" s="8" t="s">
        <v>23</v>
      </c>
      <c r="B9" s="8">
        <v>1995</v>
      </c>
      <c r="C9" s="11">
        <v>80</v>
      </c>
      <c r="D9" s="10">
        <v>70</v>
      </c>
      <c r="E9" s="10">
        <v>215</v>
      </c>
      <c r="F9" s="18">
        <v>0.36</v>
      </c>
      <c r="G9" s="8">
        <v>0.255</v>
      </c>
      <c r="H9" s="8">
        <v>0.34</v>
      </c>
    </row>
    <row r="10" spans="1:9" ht="12.95" thickBot="1">
      <c r="A10" s="8" t="s">
        <v>24</v>
      </c>
      <c r="B10" s="8">
        <v>1996</v>
      </c>
      <c r="C10" s="11">
        <v>108</v>
      </c>
      <c r="D10" s="10">
        <v>70</v>
      </c>
      <c r="E10" s="10">
        <v>215</v>
      </c>
      <c r="F10" s="18">
        <v>0.25</v>
      </c>
      <c r="G10" s="8">
        <v>0.255</v>
      </c>
      <c r="H10" s="8">
        <v>0.34</v>
      </c>
    </row>
    <row r="11" spans="1:9" ht="12.95" thickBot="1">
      <c r="A11" s="8" t="s">
        <v>25</v>
      </c>
      <c r="B11" s="8">
        <v>1997</v>
      </c>
      <c r="C11" s="11">
        <v>93</v>
      </c>
      <c r="D11" s="10">
        <v>70</v>
      </c>
      <c r="E11" s="10">
        <v>215</v>
      </c>
      <c r="F11" s="18">
        <v>0.24</v>
      </c>
      <c r="G11" s="8">
        <v>0.255</v>
      </c>
      <c r="H11" s="8">
        <v>0.34</v>
      </c>
    </row>
    <row r="12" spans="1:9" ht="12.95" thickBot="1">
      <c r="A12" s="8" t="s">
        <v>26</v>
      </c>
      <c r="B12" s="8">
        <v>1998</v>
      </c>
      <c r="C12" s="11">
        <v>106</v>
      </c>
      <c r="D12" s="10">
        <v>70</v>
      </c>
      <c r="E12" s="10">
        <v>215</v>
      </c>
      <c r="F12" s="18">
        <v>0.43</v>
      </c>
      <c r="G12" s="8">
        <v>0.255</v>
      </c>
      <c r="H12" s="8">
        <v>0.34</v>
      </c>
    </row>
    <row r="13" spans="1:9" ht="12.95" thickBot="1">
      <c r="A13" s="8" t="s">
        <v>27</v>
      </c>
      <c r="B13" s="8">
        <v>1999</v>
      </c>
      <c r="C13" s="11">
        <v>53</v>
      </c>
      <c r="D13" s="10">
        <v>70</v>
      </c>
      <c r="E13" s="10">
        <v>215</v>
      </c>
      <c r="F13" s="18">
        <v>0.42</v>
      </c>
      <c r="G13" s="8">
        <v>0.255</v>
      </c>
      <c r="H13" s="8">
        <v>0.34</v>
      </c>
    </row>
    <row r="14" spans="1:9" ht="12.95" thickBot="1">
      <c r="A14" s="8" t="s">
        <v>28</v>
      </c>
      <c r="B14" s="8">
        <v>2000</v>
      </c>
      <c r="C14" s="11">
        <v>93</v>
      </c>
      <c r="D14" s="10">
        <v>70</v>
      </c>
      <c r="E14" s="10">
        <v>215</v>
      </c>
      <c r="F14" s="18">
        <v>0.49</v>
      </c>
      <c r="G14" s="8">
        <v>0.255</v>
      </c>
      <c r="H14" s="8">
        <v>0.34</v>
      </c>
    </row>
    <row r="15" spans="1:9" ht="12.95" thickBot="1">
      <c r="A15" s="8" t="s">
        <v>29</v>
      </c>
      <c r="B15" s="8">
        <v>2001</v>
      </c>
      <c r="C15" s="11">
        <v>61</v>
      </c>
      <c r="D15" s="10">
        <v>70</v>
      </c>
      <c r="E15" s="10">
        <v>215</v>
      </c>
      <c r="F15" s="18">
        <v>0.42</v>
      </c>
      <c r="G15" s="8">
        <v>0.255</v>
      </c>
      <c r="H15" s="8">
        <v>0.34</v>
      </c>
    </row>
    <row r="16" spans="1:9" ht="12.95" thickBot="1">
      <c r="A16" s="8" t="s">
        <v>30</v>
      </c>
      <c r="B16" s="8">
        <v>2002</v>
      </c>
      <c r="C16" s="11">
        <v>55</v>
      </c>
      <c r="D16" s="10">
        <v>70</v>
      </c>
      <c r="E16" s="10">
        <v>215</v>
      </c>
      <c r="F16" s="18">
        <v>0.37</v>
      </c>
      <c r="G16" s="8">
        <v>0.255</v>
      </c>
      <c r="H16" s="8">
        <v>0.34</v>
      </c>
    </row>
    <row r="17" spans="1:8" ht="12.95" thickBot="1">
      <c r="A17" s="8" t="s">
        <v>31</v>
      </c>
      <c r="B17" s="8">
        <v>2003</v>
      </c>
      <c r="C17" s="11">
        <v>84</v>
      </c>
      <c r="D17" s="10">
        <v>70</v>
      </c>
      <c r="E17" s="10">
        <v>215</v>
      </c>
      <c r="F17" s="18">
        <v>0.36</v>
      </c>
      <c r="G17" s="8">
        <v>0.255</v>
      </c>
      <c r="H17" s="8">
        <v>0.34</v>
      </c>
    </row>
    <row r="18" spans="1:8" ht="12.95" thickBot="1">
      <c r="A18" s="8" t="s">
        <v>32</v>
      </c>
      <c r="B18" s="8">
        <v>2004</v>
      </c>
      <c r="C18" s="11">
        <v>82</v>
      </c>
      <c r="D18" s="10">
        <v>70</v>
      </c>
      <c r="E18" s="10">
        <v>215</v>
      </c>
      <c r="F18" s="18">
        <v>0.46</v>
      </c>
      <c r="G18" s="8">
        <v>0.255</v>
      </c>
      <c r="H18" s="8">
        <v>0.34</v>
      </c>
    </row>
    <row r="19" spans="1:8" ht="12.95" thickBot="1">
      <c r="A19" s="8" t="s">
        <v>33</v>
      </c>
      <c r="B19" s="8">
        <v>2005</v>
      </c>
      <c r="C19" s="11">
        <v>110</v>
      </c>
      <c r="D19" s="10">
        <v>70</v>
      </c>
      <c r="E19" s="10">
        <v>215</v>
      </c>
      <c r="F19" s="18">
        <v>0.27</v>
      </c>
      <c r="G19" s="8">
        <v>0.255</v>
      </c>
      <c r="H19" s="8">
        <v>0.34</v>
      </c>
    </row>
    <row r="20" spans="1:8" ht="12.95" thickBot="1">
      <c r="A20" s="8" t="s">
        <v>34</v>
      </c>
      <c r="B20" s="8">
        <v>2006</v>
      </c>
      <c r="C20" s="11">
        <v>85</v>
      </c>
      <c r="D20" s="10">
        <v>70</v>
      </c>
      <c r="E20" s="10">
        <v>215</v>
      </c>
      <c r="F20" s="18">
        <v>0.31</v>
      </c>
      <c r="G20" s="8">
        <v>0.255</v>
      </c>
      <c r="H20" s="8">
        <v>0.34</v>
      </c>
    </row>
    <row r="21" spans="1:8" ht="12.95" thickBot="1">
      <c r="A21" s="8" t="s">
        <v>35</v>
      </c>
      <c r="B21" s="8">
        <v>2007</v>
      </c>
      <c r="C21" s="11">
        <v>89</v>
      </c>
      <c r="D21" s="10">
        <v>70</v>
      </c>
      <c r="E21" s="10">
        <v>215</v>
      </c>
      <c r="F21" s="18">
        <v>0.38</v>
      </c>
      <c r="G21" s="8">
        <v>0.255</v>
      </c>
      <c r="H21" s="8">
        <v>0.34</v>
      </c>
    </row>
    <row r="22" spans="1:8" ht="12.95" thickBot="1">
      <c r="A22" s="8" t="s">
        <v>36</v>
      </c>
      <c r="B22" s="8">
        <v>2008</v>
      </c>
      <c r="C22" s="11">
        <v>91</v>
      </c>
      <c r="D22" s="10">
        <v>70</v>
      </c>
      <c r="E22" s="10">
        <v>215</v>
      </c>
      <c r="F22" s="18">
        <v>0.21</v>
      </c>
      <c r="G22" s="8">
        <v>0.255</v>
      </c>
      <c r="H22" s="8">
        <v>0.34</v>
      </c>
    </row>
    <row r="23" spans="1:8" ht="12.95" thickBot="1">
      <c r="A23" s="8" t="s">
        <v>37</v>
      </c>
      <c r="B23" s="8">
        <v>2009</v>
      </c>
      <c r="C23" s="11">
        <v>162</v>
      </c>
      <c r="D23" s="10">
        <v>70</v>
      </c>
      <c r="E23" s="10">
        <v>215</v>
      </c>
      <c r="F23" s="18">
        <v>0.24</v>
      </c>
      <c r="G23" s="8">
        <v>0.255</v>
      </c>
      <c r="H23" s="8">
        <v>0.34</v>
      </c>
    </row>
    <row r="24" spans="1:8" ht="12.95" thickBot="1">
      <c r="A24" s="8" t="s">
        <v>38</v>
      </c>
      <c r="B24" s="8">
        <v>2010</v>
      </c>
      <c r="C24" s="11">
        <v>246</v>
      </c>
      <c r="D24" s="10">
        <v>70</v>
      </c>
      <c r="E24" s="10">
        <v>215</v>
      </c>
      <c r="F24" s="18">
        <v>0.16</v>
      </c>
      <c r="G24" s="8">
        <v>0.255</v>
      </c>
      <c r="H24" s="8">
        <v>0.34</v>
      </c>
    </row>
    <row r="25" spans="1:8" ht="12.95" thickBot="1">
      <c r="A25" s="8" t="s">
        <v>39</v>
      </c>
      <c r="B25" s="8">
        <v>2011</v>
      </c>
      <c r="C25" s="11">
        <v>191</v>
      </c>
      <c r="D25" s="10">
        <v>70</v>
      </c>
      <c r="E25" s="10">
        <v>215</v>
      </c>
      <c r="F25" s="18">
        <v>0.24</v>
      </c>
      <c r="G25" s="8">
        <v>0.255</v>
      </c>
      <c r="H25" s="8">
        <v>0.34</v>
      </c>
    </row>
    <row r="26" spans="1:8" ht="12.95" thickBot="1">
      <c r="A26" s="8" t="s">
        <v>40</v>
      </c>
      <c r="B26" s="8">
        <v>2012</v>
      </c>
      <c r="C26" s="11">
        <v>95</v>
      </c>
      <c r="D26" s="10">
        <v>70</v>
      </c>
      <c r="E26" s="10">
        <v>215</v>
      </c>
      <c r="F26" s="17">
        <v>0.1</v>
      </c>
      <c r="G26" s="8">
        <v>0.255</v>
      </c>
      <c r="H26" s="8">
        <v>0.34</v>
      </c>
    </row>
    <row r="27" spans="1:8" ht="12.95" thickBot="1">
      <c r="A27" s="8" t="s">
        <v>41</v>
      </c>
      <c r="B27" s="8">
        <v>2013</v>
      </c>
      <c r="C27" s="11">
        <v>147</v>
      </c>
      <c r="D27" s="10">
        <v>70</v>
      </c>
      <c r="E27" s="10">
        <v>215</v>
      </c>
      <c r="F27" s="17">
        <v>0.23</v>
      </c>
      <c r="G27" s="8">
        <v>0.255</v>
      </c>
      <c r="H27" s="8">
        <v>0.34</v>
      </c>
    </row>
    <row r="28" spans="1:8" ht="12.95" thickBot="1">
      <c r="A28" s="8" t="s">
        <v>42</v>
      </c>
      <c r="B28" s="8">
        <v>2014</v>
      </c>
      <c r="C28" s="12">
        <v>68.5</v>
      </c>
      <c r="D28" s="10">
        <v>70</v>
      </c>
      <c r="E28" s="10">
        <v>215</v>
      </c>
      <c r="F28" s="17">
        <v>0.17</v>
      </c>
      <c r="G28" s="8">
        <v>0.255</v>
      </c>
      <c r="H28" s="8">
        <v>0.34</v>
      </c>
    </row>
    <row r="29" spans="1:8" ht="12.95" thickBot="1">
      <c r="A29" s="8" t="s">
        <v>43</v>
      </c>
      <c r="B29" s="8">
        <v>2015</v>
      </c>
      <c r="C29" s="11">
        <v>101</v>
      </c>
      <c r="D29" s="10">
        <v>70</v>
      </c>
      <c r="E29" s="10">
        <v>215</v>
      </c>
      <c r="F29" s="17">
        <v>0.15</v>
      </c>
      <c r="G29" s="8">
        <v>0.255</v>
      </c>
      <c r="H29" s="8">
        <v>0.34</v>
      </c>
    </row>
    <row r="30" spans="1:8" ht="12.95" thickBot="1">
      <c r="A30" s="8" t="s">
        <v>44</v>
      </c>
      <c r="B30" s="8">
        <v>2016</v>
      </c>
      <c r="C30" s="11">
        <v>194</v>
      </c>
      <c r="D30" s="10">
        <v>70</v>
      </c>
      <c r="E30" s="10">
        <v>215</v>
      </c>
      <c r="F30" s="17">
        <v>0.16</v>
      </c>
      <c r="G30" s="8">
        <v>0.255</v>
      </c>
      <c r="H30" s="8">
        <v>0.34</v>
      </c>
    </row>
    <row r="31" spans="1:8" ht="12.95" thickBot="1">
      <c r="A31" s="8" t="s">
        <v>45</v>
      </c>
      <c r="B31" s="8">
        <v>2017</v>
      </c>
      <c r="C31" s="11">
        <v>254</v>
      </c>
      <c r="D31" s="10">
        <v>70</v>
      </c>
      <c r="E31" s="10">
        <v>215</v>
      </c>
      <c r="F31" s="17">
        <v>0.21</v>
      </c>
      <c r="G31" s="8">
        <v>0.255</v>
      </c>
      <c r="H31" s="8">
        <v>0.34</v>
      </c>
    </row>
    <row r="32" spans="1:8" ht="12.95" thickBot="1">
      <c r="A32" s="8" t="s">
        <v>46</v>
      </c>
      <c r="B32" s="8">
        <v>2018</v>
      </c>
      <c r="C32" s="11">
        <v>147</v>
      </c>
      <c r="D32" s="10">
        <v>70</v>
      </c>
      <c r="E32" s="10">
        <v>215</v>
      </c>
      <c r="F32" s="17">
        <v>0.23</v>
      </c>
      <c r="G32" s="8">
        <v>0.255</v>
      </c>
      <c r="H32" s="8">
        <v>0.34</v>
      </c>
    </row>
    <row r="33" spans="1:8" ht="17.25" customHeight="1" thickBot="1">
      <c r="A33" s="8" t="s">
        <v>47</v>
      </c>
      <c r="B33" s="8">
        <v>2019</v>
      </c>
      <c r="C33" s="11">
        <v>191</v>
      </c>
      <c r="D33" s="10">
        <v>70</v>
      </c>
      <c r="E33" s="10">
        <v>215</v>
      </c>
      <c r="F33" s="19">
        <v>0.17</v>
      </c>
      <c r="G33" s="8">
        <v>0.255</v>
      </c>
      <c r="H33" s="8">
        <v>0.34</v>
      </c>
    </row>
    <row r="34" spans="1:8" ht="17.25" customHeight="1" thickBot="1">
      <c r="A34" s="8" t="s">
        <v>48</v>
      </c>
      <c r="B34" s="8">
        <v>2020</v>
      </c>
      <c r="C34" s="13">
        <v>141</v>
      </c>
      <c r="D34" s="10">
        <v>70</v>
      </c>
      <c r="E34" s="10">
        <v>215</v>
      </c>
      <c r="F34" s="17">
        <v>0.23</v>
      </c>
      <c r="G34" s="8">
        <v>0.28000000000000003</v>
      </c>
      <c r="H34" s="8">
        <v>0.37</v>
      </c>
    </row>
    <row r="35" spans="1:8" ht="17.25" customHeight="1" thickBot="1">
      <c r="A35" s="8" t="s">
        <v>49</v>
      </c>
      <c r="B35" s="8">
        <v>2021</v>
      </c>
      <c r="C35" s="11">
        <v>158</v>
      </c>
      <c r="D35" s="10">
        <v>72.5</v>
      </c>
      <c r="E35" s="10">
        <v>196</v>
      </c>
      <c r="F35" s="18">
        <v>0.26</v>
      </c>
      <c r="G35" s="8">
        <v>0.28000000000000003</v>
      </c>
      <c r="H35" s="8">
        <v>0.37</v>
      </c>
    </row>
    <row r="36" spans="1:8" ht="17.25" customHeight="1" thickBot="1">
      <c r="A36" s="8" t="s">
        <v>50</v>
      </c>
      <c r="B36" s="8">
        <v>2022</v>
      </c>
      <c r="C36" s="11">
        <v>97</v>
      </c>
      <c r="D36" s="2">
        <v>72.5</v>
      </c>
      <c r="E36" s="2">
        <v>196</v>
      </c>
      <c r="F36" s="5"/>
      <c r="G36" s="3"/>
      <c r="H36" s="3"/>
    </row>
    <row r="37" spans="1:8" ht="17.25" customHeight="1" thickBot="1">
      <c r="B37" s="8">
        <v>2023</v>
      </c>
      <c r="C37" s="4"/>
      <c r="D37" s="2"/>
      <c r="E37" s="2"/>
      <c r="F37" s="5"/>
      <c r="G37" s="3"/>
      <c r="H37" s="3"/>
    </row>
    <row r="38" spans="1:8" ht="17.25" customHeight="1" thickBot="1">
      <c r="B38" s="8">
        <v>2024</v>
      </c>
      <c r="C38" s="6"/>
      <c r="D38" s="2"/>
      <c r="E38" s="2"/>
      <c r="F38" s="5"/>
    </row>
    <row r="39" spans="1:8" ht="17.25" customHeight="1" thickBot="1">
      <c r="B39" s="8">
        <v>2025</v>
      </c>
      <c r="C39" s="4"/>
      <c r="D39" s="2"/>
      <c r="E39" s="2"/>
      <c r="F39" s="5"/>
      <c r="G39" s="3"/>
      <c r="H39" s="3"/>
    </row>
    <row r="40" spans="1:8" ht="17.25" customHeight="1">
      <c r="G40" s="14"/>
    </row>
    <row r="41" spans="1:8" ht="17.25" customHeight="1"/>
    <row r="42" spans="1:8" ht="17.25" customHeight="1">
      <c r="A42" s="15" t="s">
        <v>51</v>
      </c>
      <c r="C42" s="16">
        <f>AVERAGE(C31:C36)</f>
        <v>164.66666666666666</v>
      </c>
      <c r="D42" s="16"/>
      <c r="E42" s="16"/>
      <c r="F42" s="16"/>
    </row>
    <row r="43" spans="1:8" ht="17.25" customHeight="1">
      <c r="A43" s="15" t="s">
        <v>52</v>
      </c>
      <c r="F43" s="14">
        <f>AVERAGE(F30:F35)</f>
        <v>0.21</v>
      </c>
    </row>
    <row r="44" spans="1:8" ht="17.25" customHeight="1">
      <c r="A44" t="s">
        <v>53</v>
      </c>
      <c r="C44" s="20">
        <f>(C36-C35)/C35</f>
        <v>-0.38607594936708861</v>
      </c>
    </row>
    <row r="45" spans="1:8" ht="17.25" customHeight="1"/>
    <row r="46" spans="1:8" ht="17.25" customHeight="1">
      <c r="A46" s="24" t="s">
        <v>54</v>
      </c>
      <c r="B46" s="24"/>
      <c r="C46" s="24"/>
      <c r="D46" s="24"/>
      <c r="E46" s="24"/>
      <c r="F46" s="24"/>
      <c r="G46" s="24"/>
      <c r="H46" s="24"/>
    </row>
    <row r="47" spans="1:8" ht="17.25" customHeight="1">
      <c r="A47" s="24"/>
      <c r="B47" s="24"/>
      <c r="C47" s="24"/>
      <c r="D47" s="24"/>
      <c r="E47" s="24"/>
      <c r="F47" s="24"/>
      <c r="G47" s="24"/>
      <c r="H47" s="24"/>
    </row>
    <row r="48" spans="1:8" ht="17.25" customHeight="1">
      <c r="A48" s="24"/>
      <c r="B48" s="24"/>
      <c r="C48" s="24"/>
      <c r="D48" s="24"/>
      <c r="E48" s="24"/>
      <c r="F48" s="24"/>
      <c r="G48" s="24"/>
      <c r="H48" s="24"/>
    </row>
    <row r="49" spans="1:8" ht="17.25" customHeight="1">
      <c r="A49" s="24"/>
      <c r="B49" s="24"/>
      <c r="C49" s="24"/>
      <c r="D49" s="24"/>
      <c r="E49" s="24"/>
      <c r="F49" s="24"/>
      <c r="G49" s="24"/>
      <c r="H49" s="24"/>
    </row>
    <row r="50" spans="1:8" ht="17.25" customHeight="1">
      <c r="A50" s="24"/>
      <c r="B50" s="24"/>
      <c r="C50" s="24"/>
      <c r="D50" s="24"/>
      <c r="E50" s="24"/>
      <c r="F50" s="24"/>
      <c r="G50" s="24"/>
      <c r="H50" s="24"/>
    </row>
    <row r="51" spans="1:8" ht="17.25" customHeight="1">
      <c r="A51" s="24"/>
      <c r="B51" s="24"/>
      <c r="C51" s="24"/>
      <c r="D51" s="24"/>
      <c r="E51" s="24"/>
      <c r="F51" s="24"/>
      <c r="G51" s="24"/>
      <c r="H51" s="24"/>
    </row>
    <row r="52" spans="1:8" ht="17.25" customHeight="1">
      <c r="A52" s="24"/>
      <c r="B52" s="24"/>
      <c r="C52" s="24"/>
      <c r="D52" s="24"/>
      <c r="E52" s="24"/>
      <c r="F52" s="24"/>
      <c r="G52" s="24"/>
      <c r="H52" s="24"/>
    </row>
    <row r="53" spans="1:8" ht="17.25" customHeight="1"/>
    <row r="54" spans="1:8" ht="17.25" customHeight="1"/>
    <row r="55" spans="1:8" ht="17.25" customHeight="1"/>
    <row r="56" spans="1:8" ht="17.25" customHeight="1"/>
    <row r="57" spans="1:8" ht="17.25" customHeight="1"/>
    <row r="58" spans="1:8" ht="17.25" customHeight="1"/>
    <row r="59" spans="1:8" ht="17.25" customHeight="1"/>
    <row r="60" spans="1:8" ht="17.25" customHeight="1"/>
    <row r="61" spans="1:8" ht="17.25" customHeight="1"/>
    <row r="62" spans="1:8" ht="17.25" customHeight="1"/>
    <row r="63" spans="1:8" ht="17.25" customHeight="1"/>
    <row r="64" spans="1:8"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sheetData>
  <mergeCells count="4">
    <mergeCell ref="A2:A3"/>
    <mergeCell ref="B2:B3"/>
    <mergeCell ref="A1:H1"/>
    <mergeCell ref="A46:H52"/>
  </mergeCells>
  <phoneticPr fontId="2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6"/>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9601883CE92240A80C85803819450A" ma:contentTypeVersion="8" ma:contentTypeDescription="Create a new document." ma:contentTypeScope="" ma:versionID="faf93987a19809c9650e7ee12c973930">
  <xsd:schema xmlns:xsd="http://www.w3.org/2001/XMLSchema" xmlns:xs="http://www.w3.org/2001/XMLSchema" xmlns:p="http://schemas.microsoft.com/office/2006/metadata/properties" xmlns:ns2="545220dd-f413-4c23-a4c2-abbc45e62fa6" xmlns:ns3="0116af86-c38c-4fb4-9b8f-3001cc908444" targetNamespace="http://schemas.microsoft.com/office/2006/metadata/properties" ma:root="true" ma:fieldsID="e715203dbe9bc26ed36617d7e253c9ea" ns2:_="" ns3:_="">
    <xsd:import namespace="545220dd-f413-4c23-a4c2-abbc45e62fa6"/>
    <xsd:import namespace="0116af86-c38c-4fb4-9b8f-3001cc90844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5220dd-f413-4c23-a4c2-abbc45e62f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16af86-c38c-4fb4-9b8f-3001cc90844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8963E0-EFC0-4E76-8821-4F42B4278FC2}"/>
</file>

<file path=customXml/itemProps2.xml><?xml version="1.0" encoding="utf-8"?>
<ds:datastoreItem xmlns:ds="http://schemas.openxmlformats.org/officeDocument/2006/customXml" ds:itemID="{5DD5853A-ED06-4CBB-A7DD-8A6954580472}"/>
</file>

<file path=customXml/itemProps3.xml><?xml version="1.0" encoding="utf-8"?>
<ds:datastoreItem xmlns:ds="http://schemas.openxmlformats.org/officeDocument/2006/customXml" ds:itemID="{A63F5BF9-15B9-460C-9EB4-A0163FC67C96}"/>
</file>

<file path=docProps/app.xml><?xml version="1.0" encoding="utf-8"?>
<Properties xmlns="http://schemas.openxmlformats.org/officeDocument/2006/extended-properties" xmlns:vt="http://schemas.openxmlformats.org/officeDocument/2006/docPropsVTypes">
  <Application>Microsoft Excel Online</Application>
  <Manager/>
  <Company>U.S. EPA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CBPO Staff</dc:creator>
  <cp:keywords/>
  <dc:description/>
  <cp:lastModifiedBy>Kaitlyn May</cp:lastModifiedBy>
  <cp:revision/>
  <dcterms:created xsi:type="dcterms:W3CDTF">2011-03-15T13:38:26Z</dcterms:created>
  <dcterms:modified xsi:type="dcterms:W3CDTF">2022-08-15T22:21:38Z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0x010100349601883CE92240A80C85803819450A</vt:lpwstr>
  </property>
  <property fmtid="{D5CDD505-2E9C-101B-9397-08002B2CF9AE}" pid="3" name="ESRI_WORKBOOK_ID">
    <vt:lpwstr>ef089f09959f4383a4fb66090b1c1503</vt:lpwstr>
  </property>
</Properties>
</file>