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 for map" sheetId="1" r:id="rId3"/>
    <sheet state="visible" name="Original data (EPA indicator)" sheetId="2" r:id="rId4"/>
  </sheets>
  <definedNames>
    <definedName hidden="1" localSheetId="1" name="_xlnm._FilterDatabase">'Original data (EPA indicator)'!$A$2:$Q$2</definedName>
    <definedName hidden="1" localSheetId="0" name="_xlnm._FilterDatabase">'Data for map'!$A$1:$H$66</definedName>
  </definedNames>
  <calcPr/>
</workbook>
</file>

<file path=xl/sharedStrings.xml><?xml version="1.0" encoding="utf-8"?>
<sst xmlns="http://schemas.openxmlformats.org/spreadsheetml/2006/main" count="183" uniqueCount="115">
  <si>
    <t>StationID</t>
  </si>
  <si>
    <t>Lat</t>
  </si>
  <si>
    <t>Long</t>
  </si>
  <si>
    <t>Station Name</t>
  </si>
  <si>
    <t>State</t>
  </si>
  <si>
    <t>Include?</t>
  </si>
  <si>
    <t>Sea Level Trend (mm/yr)</t>
  </si>
  <si>
    <t>Total inches, 1960-2017</t>
  </si>
  <si>
    <t>Cambridge</t>
  </si>
  <si>
    <t>Maryland</t>
  </si>
  <si>
    <t>Yes</t>
  </si>
  <si>
    <t>Baltimore</t>
  </si>
  <si>
    <t>Annapolis</t>
  </si>
  <si>
    <t>Data provided by NOAA</t>
  </si>
  <si>
    <t>Solomons Island</t>
  </si>
  <si>
    <t>Washington</t>
  </si>
  <si>
    <t>D. C.</t>
  </si>
  <si>
    <t>Kiptopeke</t>
  </si>
  <si>
    <t>Virginia</t>
  </si>
  <si>
    <r>
      <t xml:space="preserve">based on </t>
    </r>
    <r>
      <rPr>
        <rFont val="Arial"/>
        <i/>
        <sz val="10.0"/>
        <u/>
      </rPr>
      <t>58-year</t>
    </r>
    <r>
      <rPr>
        <rFont val="Arial"/>
        <sz val="10.0"/>
      </rPr>
      <t xml:space="preserve"> period</t>
    </r>
  </si>
  <si>
    <t>Sewells Point</t>
  </si>
  <si>
    <t>EPA calculations</t>
  </si>
  <si>
    <r>
      <t xml:space="preserve">based on </t>
    </r>
    <r>
      <rPr>
        <rFont val="Arial"/>
        <i/>
        <sz val="10.0"/>
        <u/>
      </rPr>
      <t>57-year</t>
    </r>
    <r>
      <rPr>
        <rFont val="Arial"/>
        <sz val="10.0"/>
      </rPr>
      <t xml:space="preserve"> period</t>
    </r>
  </si>
  <si>
    <t>Station Number</t>
  </si>
  <si>
    <t>Latitude</t>
  </si>
  <si>
    <t>Longitude</t>
  </si>
  <si>
    <t>Starting Year</t>
  </si>
  <si>
    <t>Ending Year</t>
  </si>
  <si>
    <t>Year Range</t>
  </si>
  <si>
    <t>Change 1960-2017 (mm)</t>
  </si>
  <si>
    <t>Change 1960-2017 (in)</t>
  </si>
  <si>
    <t>Start &lt;=1960?</t>
  </si>
  <si>
    <t>End =2017?</t>
  </si>
  <si>
    <t>Nawiliwili</t>
  </si>
  <si>
    <t>Hawaii</t>
  </si>
  <si>
    <t>Honolulu</t>
  </si>
  <si>
    <t>Mokuoloe</t>
  </si>
  <si>
    <t>Kahului</t>
  </si>
  <si>
    <t>Hilo</t>
  </si>
  <si>
    <t>Midway Atoll</t>
  </si>
  <si>
    <t>Pacific Ocean</t>
  </si>
  <si>
    <t>Kwajalein</t>
  </si>
  <si>
    <t>Marshall Is.</t>
  </si>
  <si>
    <t>Wake Island</t>
  </si>
  <si>
    <t>Bermuda</t>
  </si>
  <si>
    <t>Atlantic Ocean</t>
  </si>
  <si>
    <t>Eastport</t>
  </si>
  <si>
    <t>Maine</t>
  </si>
  <si>
    <t>Bar Harbor</t>
  </si>
  <si>
    <t>Portland</t>
  </si>
  <si>
    <t>Boston</t>
  </si>
  <si>
    <t>Massachusetts</t>
  </si>
  <si>
    <t>Woods Hole</t>
  </si>
  <si>
    <t>Newport</t>
  </si>
  <si>
    <t>Rhode Island</t>
  </si>
  <si>
    <t>Providence</t>
  </si>
  <si>
    <t>New London</t>
  </si>
  <si>
    <t>Connecticut</t>
  </si>
  <si>
    <t>Montauk</t>
  </si>
  <si>
    <t>New York</t>
  </si>
  <si>
    <t>Kings Point</t>
  </si>
  <si>
    <t>The Battery</t>
  </si>
  <si>
    <t>Sandy Hook</t>
  </si>
  <si>
    <t>New Jersey</t>
  </si>
  <si>
    <t>Atlantic City</t>
  </si>
  <si>
    <t>Philadelphia</t>
  </si>
  <si>
    <t>Pennsylvania</t>
  </si>
  <si>
    <t>Reedy Point</t>
  </si>
  <si>
    <t>Delaware</t>
  </si>
  <si>
    <t>Lewes</t>
  </si>
  <si>
    <t>Beaufort</t>
  </si>
  <si>
    <t>North Carolina</t>
  </si>
  <si>
    <t>Wilmington</t>
  </si>
  <si>
    <t>Springmaid Pier</t>
  </si>
  <si>
    <t>South Carolina</t>
  </si>
  <si>
    <t>Charleston</t>
  </si>
  <si>
    <t>Fort Pulaski</t>
  </si>
  <si>
    <t>Georgia</t>
  </si>
  <si>
    <t>Fernandina Beach</t>
  </si>
  <si>
    <t>Florida</t>
  </si>
  <si>
    <t>Mayport</t>
  </si>
  <si>
    <t>Key West</t>
  </si>
  <si>
    <t>St. Petersburg</t>
  </si>
  <si>
    <t>Cedar Key</t>
  </si>
  <si>
    <t>Pensacola</t>
  </si>
  <si>
    <t>Grand Isle</t>
  </si>
  <si>
    <t>Louisiana</t>
  </si>
  <si>
    <t>Sabine Pass</t>
  </si>
  <si>
    <t>Texas</t>
  </si>
  <si>
    <t>Galveston Pier 21</t>
  </si>
  <si>
    <t>Rockport</t>
  </si>
  <si>
    <t>Port Isabel</t>
  </si>
  <si>
    <t>San Diego</t>
  </si>
  <si>
    <t>California</t>
  </si>
  <si>
    <t>La Jolla</t>
  </si>
  <si>
    <t>Los Angeles</t>
  </si>
  <si>
    <t>Santa Monica</t>
  </si>
  <si>
    <t>Port San Luis</t>
  </si>
  <si>
    <t>San Francisco</t>
  </si>
  <si>
    <t>Alameda</t>
  </si>
  <si>
    <t>Crescent City</t>
  </si>
  <si>
    <t>Astoria</t>
  </si>
  <si>
    <t>Oregon</t>
  </si>
  <si>
    <t>Neah Bay</t>
  </si>
  <si>
    <t>Seattle</t>
  </si>
  <si>
    <t>Friday Harbor</t>
  </si>
  <si>
    <t>Ketchikan</t>
  </si>
  <si>
    <t>Alaska</t>
  </si>
  <si>
    <t>Sitka</t>
  </si>
  <si>
    <t>Juneau</t>
  </si>
  <si>
    <t>Skagway</t>
  </si>
  <si>
    <t>Adak Island</t>
  </si>
  <si>
    <t>Unalaska</t>
  </si>
  <si>
    <t>Magueyes Island</t>
  </si>
  <si>
    <t>Puerto Rico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</si>
</sst>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"/>
    <numFmt numFmtId="165" formatCode="0.0"/>
    <numFmt numFmtId="166" formatCode="0.000"/>
  </numFmts>
  <fonts count="3">
    <font>
      <sz val="10.0"/>
      <color rgb="FF000000"/>
      <name val="Arial"/>
    </font>
    <font>
      <b/>
      <sz val="10.0"/>
      <name val="Arial"/>
    </font>
    <font>
      <sz val="10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  <fill>
      <patternFill patternType="solid">
        <fgColor rgb="FFD6E3BC"/>
        <bgColor rgb="FFD6E3B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wrapText="1"/>
    </xf>
    <xf borderId="0" fillId="0" fontId="1" numFmtId="0" xfId="0" applyAlignment="1" applyFont="1">
      <alignment horizontal="right" shrinkToFit="0" wrapText="1"/>
    </xf>
    <xf borderId="0" fillId="0" fontId="1" numFmtId="0" xfId="0" applyAlignment="1" applyFont="1">
      <alignment horizontal="left" shrinkToFit="0" wrapText="1"/>
    </xf>
    <xf borderId="0" fillId="0" fontId="2" numFmtId="164" xfId="0" applyFont="1" applyNumberForma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left"/>
    </xf>
    <xf borderId="1" fillId="3" fontId="1" numFmtId="0" xfId="0" applyAlignment="1" applyBorder="1" applyFill="1" applyFont="1">
      <alignment horizontal="left"/>
    </xf>
    <xf borderId="1" fillId="3" fontId="2" numFmtId="0" xfId="0" applyAlignment="1" applyBorder="1" applyFont="1">
      <alignment horizontal="right"/>
    </xf>
    <xf borderId="1" fillId="4" fontId="2" numFmtId="0" xfId="0" applyAlignment="1" applyBorder="1" applyFill="1" applyFont="1">
      <alignment horizontal="right"/>
    </xf>
    <xf borderId="1" fillId="4" fontId="2" numFmtId="0" xfId="0" applyAlignment="1" applyBorder="1" applyFont="1">
      <alignment horizontal="left"/>
    </xf>
    <xf borderId="0" fillId="0" fontId="2" numFmtId="165" xfId="0" applyAlignment="1" applyFont="1" applyNumberFormat="1">
      <alignment horizontal="center" shrinkToFit="0" wrapText="1"/>
    </xf>
    <xf borderId="1" fillId="5" fontId="1" numFmtId="0" xfId="0" applyAlignment="1" applyBorder="1" applyFill="1" applyFont="1">
      <alignment horizontal="left"/>
    </xf>
    <xf borderId="1" fillId="5" fontId="2" numFmtId="0" xfId="0" applyAlignment="1" applyBorder="1" applyFont="1">
      <alignment horizontal="right"/>
    </xf>
    <xf borderId="1" fillId="5" fontId="2" numFmtId="0" xfId="0" applyAlignment="1" applyBorder="1" applyFont="1">
      <alignment horizontal="left"/>
    </xf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2" numFmtId="165" xfId="0" applyFont="1" applyNumberFormat="1"/>
    <xf borderId="0" fillId="0" fontId="2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3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3" width="8.86"/>
    <col customWidth="1" min="4" max="5" width="14.86"/>
    <col customWidth="1" min="6" max="26" width="8.86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3"/>
      <c r="N1" s="3"/>
      <c r="O1" s="2"/>
      <c r="P1" s="2"/>
      <c r="Q1" s="2"/>
      <c r="R1" s="3"/>
      <c r="S1" s="3"/>
      <c r="T1" s="2"/>
      <c r="U1" s="2"/>
      <c r="V1" s="2"/>
      <c r="W1" s="2"/>
      <c r="X1" s="2"/>
      <c r="Y1" s="2"/>
      <c r="Z1" s="2"/>
    </row>
    <row r="2" ht="12.75" customHeight="1">
      <c r="A2">
        <v>8571892.0</v>
      </c>
      <c r="B2">
        <v>38.573</v>
      </c>
      <c r="C2">
        <v>-76.068</v>
      </c>
      <c r="D2" t="s">
        <v>8</v>
      </c>
      <c r="E2" t="s">
        <v>9</v>
      </c>
      <c r="F2" s="4" t="s">
        <v>10</v>
      </c>
      <c r="G2">
        <f>'Original data (EPA indicator)'!I28</f>
        <v>3.72</v>
      </c>
      <c r="H2" s="5">
        <f>'Original data (EPA indicator)'!Q28</f>
        <v>8.348031488</v>
      </c>
      <c r="I2" s="5"/>
      <c r="J2" s="5"/>
      <c r="K2" s="5"/>
      <c r="L2" s="5"/>
      <c r="M2" s="6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>
        <v>8574680.0</v>
      </c>
      <c r="B3">
        <v>39.267</v>
      </c>
      <c r="C3">
        <v>-76.578</v>
      </c>
      <c r="D3" t="s">
        <v>11</v>
      </c>
      <c r="E3" t="s">
        <v>9</v>
      </c>
      <c r="F3" s="4" t="s">
        <v>10</v>
      </c>
      <c r="G3">
        <f>'Original data (EPA indicator)'!I29</f>
        <v>3.15</v>
      </c>
      <c r="H3" s="5">
        <f>'Original data (EPA indicator)'!Q29</f>
        <v>7.068897631</v>
      </c>
      <c r="I3" s="5"/>
      <c r="J3" s="5"/>
      <c r="K3" s="5"/>
      <c r="L3" s="5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>
        <v>8575512.0</v>
      </c>
      <c r="B4">
        <v>38.983</v>
      </c>
      <c r="C4">
        <v>-76.48</v>
      </c>
      <c r="D4" t="s">
        <v>12</v>
      </c>
      <c r="E4" t="s">
        <v>9</v>
      </c>
      <c r="F4" s="4" t="s">
        <v>10</v>
      </c>
      <c r="G4">
        <f>'Original data (EPA indicator)'!I30</f>
        <v>3.57</v>
      </c>
      <c r="H4" s="5">
        <f>'Original data (EPA indicator)'!Q30</f>
        <v>8.011417315</v>
      </c>
      <c r="I4" s="5"/>
      <c r="J4" s="5"/>
      <c r="K4" s="5"/>
      <c r="L4" s="5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>
        <v>8577330.0</v>
      </c>
      <c r="B5">
        <v>38.317</v>
      </c>
      <c r="C5">
        <v>-76.452</v>
      </c>
      <c r="D5" t="s">
        <v>14</v>
      </c>
      <c r="E5" t="s">
        <v>9</v>
      </c>
      <c r="F5" s="4" t="s">
        <v>10</v>
      </c>
      <c r="G5">
        <f>'Original data (EPA indicator)'!I31</f>
        <v>3.77</v>
      </c>
      <c r="H5" s="5">
        <f>'Original data (EPA indicator)'!Q31</f>
        <v>8.460236212</v>
      </c>
      <c r="I5" s="5"/>
      <c r="J5" s="5"/>
      <c r="K5" s="5"/>
      <c r="L5" s="5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>
        <v>8594900.0</v>
      </c>
      <c r="B6">
        <v>38.873</v>
      </c>
      <c r="C6">
        <v>-77.022</v>
      </c>
      <c r="D6" t="s">
        <v>15</v>
      </c>
      <c r="E6" t="s">
        <v>16</v>
      </c>
      <c r="F6" s="4" t="s">
        <v>10</v>
      </c>
      <c r="G6">
        <f>'Original data (EPA indicator)'!I32</f>
        <v>3.24</v>
      </c>
      <c r="H6" s="5">
        <f>'Original data (EPA indicator)'!Q32</f>
        <v>7.270866134</v>
      </c>
      <c r="I6" s="5"/>
      <c r="J6" s="5"/>
      <c r="K6" s="5"/>
      <c r="L6" s="5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>
        <v>8632200.0</v>
      </c>
      <c r="B7">
        <v>37.167</v>
      </c>
      <c r="C7">
        <v>-75.988</v>
      </c>
      <c r="D7" t="s">
        <v>17</v>
      </c>
      <c r="E7" t="s">
        <v>18</v>
      </c>
      <c r="F7" s="4" t="s">
        <v>10</v>
      </c>
      <c r="G7">
        <f>'Original data (EPA indicator)'!I33</f>
        <v>3.64</v>
      </c>
      <c r="H7" s="5">
        <f>'Original data (EPA indicator)'!Q33</f>
        <v>8.168503929</v>
      </c>
      <c r="I7" s="5"/>
      <c r="J7" s="5"/>
      <c r="K7" s="5"/>
      <c r="L7" s="5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>
        <v>8638610.0</v>
      </c>
      <c r="B8">
        <v>36.947</v>
      </c>
      <c r="C8">
        <v>-76.33</v>
      </c>
      <c r="D8" t="s">
        <v>20</v>
      </c>
      <c r="E8" t="s">
        <v>18</v>
      </c>
      <c r="F8" s="4" t="s">
        <v>10</v>
      </c>
      <c r="G8">
        <f>'Original data (EPA indicator)'!I34</f>
        <v>4.62</v>
      </c>
      <c r="H8" s="5">
        <f>'Original data (EPA indicator)'!Q34</f>
        <v>10.36771652</v>
      </c>
      <c r="I8" s="5"/>
      <c r="J8" s="5"/>
      <c r="K8" s="5"/>
      <c r="L8" s="5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L9" s="5"/>
      <c r="M9" s="6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L10" s="5"/>
      <c r="M10" s="6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L11" s="5"/>
      <c r="M11" s="6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L12" s="5"/>
      <c r="M12" s="6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L13" s="5"/>
      <c r="M13" s="6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L14" s="5"/>
      <c r="M14" s="6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L15" s="5"/>
      <c r="M15" s="6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L16" s="5"/>
      <c r="M16" s="6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L17" s="5"/>
      <c r="M17" s="6"/>
      <c r="N17" s="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L18" s="5"/>
      <c r="M18" s="6"/>
      <c r="N18" s="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L19" s="5"/>
      <c r="M19" s="6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L20" s="5"/>
      <c r="M20" s="6"/>
      <c r="N20" s="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L21" s="5"/>
      <c r="M21" s="6"/>
      <c r="N21" s="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L22" s="5"/>
      <c r="M22" s="6"/>
      <c r="N22" s="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L23" s="5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L24" s="5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L25" s="5"/>
      <c r="M25" s="6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L26" s="5"/>
      <c r="M26" s="6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L27" s="5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L28" s="5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L29" s="5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L30" s="5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L31" s="5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L32" s="5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L33" s="5"/>
      <c r="M33" s="6"/>
      <c r="N33" s="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L34" s="5"/>
      <c r="M34" s="6"/>
      <c r="N34" s="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L35" s="5"/>
      <c r="M35" s="6"/>
      <c r="N35" s="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L36" s="5"/>
      <c r="M36" s="6"/>
      <c r="N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L37" s="5"/>
      <c r="M37" s="6"/>
      <c r="N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L38" s="5"/>
      <c r="M38" s="6"/>
      <c r="N38" s="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L39" s="5"/>
      <c r="M39" s="6"/>
      <c r="N39" s="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L40" s="5"/>
      <c r="M40" s="6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L41" s="5"/>
      <c r="M41" s="6"/>
      <c r="N41" s="6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L42" s="5"/>
      <c r="M42" s="6"/>
      <c r="N42" s="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L43" s="5"/>
      <c r="M43" s="6"/>
      <c r="N43" s="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L44" s="5"/>
      <c r="M44" s="6"/>
      <c r="N44" s="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L45" s="5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L46" s="5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L47" s="5"/>
      <c r="M47" s="6"/>
      <c r="N47" s="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L48" s="5"/>
      <c r="M48" s="6"/>
      <c r="N48" s="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L49" s="5"/>
      <c r="M49" s="6"/>
      <c r="N49" s="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L50" s="5"/>
      <c r="M50" s="6"/>
      <c r="N50" s="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L51" s="5"/>
      <c r="M51" s="6"/>
      <c r="N51" s="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L52" s="5"/>
      <c r="M52" s="6"/>
      <c r="N52" s="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L53" s="5"/>
      <c r="M53" s="6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L54" s="5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L55" s="5"/>
      <c r="M55" s="6"/>
      <c r="N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L56" s="5"/>
      <c r="M56" s="6"/>
      <c r="N56" s="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L57" s="5"/>
      <c r="M57" s="6"/>
      <c r="N57" s="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L58" s="5"/>
      <c r="M58" s="6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L59" s="5"/>
      <c r="M59" s="6"/>
      <c r="N59" s="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L60" s="5"/>
      <c r="M60" s="6"/>
      <c r="N60" s="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L61" s="5"/>
      <c r="M61" s="6"/>
      <c r="N61" s="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L62" s="5"/>
      <c r="M62" s="6"/>
      <c r="N62" s="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L63" s="5"/>
      <c r="M63" s="6"/>
      <c r="N63" s="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L64" s="5"/>
      <c r="M64" s="6"/>
      <c r="N64" s="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L65" s="5"/>
      <c r="M65" s="6"/>
      <c r="N65" s="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L66" s="5"/>
      <c r="M66" s="6"/>
      <c r="N66" s="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L67" s="5"/>
      <c r="M67" s="6"/>
      <c r="N67" s="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L68" s="5"/>
      <c r="M68" s="6"/>
      <c r="N68" s="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L69" s="5"/>
      <c r="M69" s="6"/>
      <c r="N69" s="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L70" s="5"/>
      <c r="M70" s="6"/>
      <c r="N70" s="6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L71" s="5"/>
      <c r="M71" s="6"/>
      <c r="N71" s="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L72" s="5"/>
      <c r="M72" s="6"/>
      <c r="N72" s="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L73" s="5"/>
      <c r="M73" s="6"/>
      <c r="N73" s="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L74" s="5"/>
      <c r="M74" s="6"/>
      <c r="N74" s="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L75" s="5"/>
      <c r="M75" s="6"/>
      <c r="N75" s="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L76" s="5"/>
      <c r="M76" s="6"/>
      <c r="N76" s="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L77" s="5"/>
      <c r="M77" s="6"/>
      <c r="N77" s="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L78" s="5"/>
      <c r="M78" s="6"/>
      <c r="N78" s="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L79" s="5"/>
      <c r="M79" s="6"/>
      <c r="N79" s="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L80" s="5"/>
      <c r="M80" s="6"/>
      <c r="N80" s="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  <c r="N81" s="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  <c r="N83" s="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  <c r="N84" s="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  <c r="N86" s="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  <c r="N87" s="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6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6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6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6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6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6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6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6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6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6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6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6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6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6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6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6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6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6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6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6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6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6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6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6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6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6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6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6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6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6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6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6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6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6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6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6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6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6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6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6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6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6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6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6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6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6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6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6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6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6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6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6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6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6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6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6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6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6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6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6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6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6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6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6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6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6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6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6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6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6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6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6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6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6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6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6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6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6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6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6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6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  <c r="N193" s="6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  <c r="N194" s="6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  <c r="N195" s="6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  <c r="N196" s="6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6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  <c r="N198" s="6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  <c r="N199" s="6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  <c r="N200" s="6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  <c r="N201" s="6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6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6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6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  <c r="N205" s="6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  <c r="N206" s="6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  <c r="N207" s="6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6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6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  <c r="N210" s="6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6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  <c r="N212" s="6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  <c r="N213" s="6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  <c r="N214" s="6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  <c r="N215" s="6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6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6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  <c r="N218" s="6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  <c r="N219" s="6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  <c r="N220" s="6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  <c r="N221" s="6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  <c r="N222" s="6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6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6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6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6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6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6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6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6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6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6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6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6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6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6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6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6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6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6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6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6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6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6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6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6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6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6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  <c r="N249" s="6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  <c r="N250" s="6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  <c r="N251" s="6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  <c r="N252" s="6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  <c r="N253" s="6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  <c r="N254" s="6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  <c r="N255" s="6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  <c r="N256" s="6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  <c r="N257" s="6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  <c r="N258" s="6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  <c r="N259" s="6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  <c r="N260" s="6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  <c r="N261" s="6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  <c r="N262" s="6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  <c r="N263" s="6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  <c r="N264" s="6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  <c r="N265" s="6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  <c r="N266" s="6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  <c r="N267" s="6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  <c r="N268" s="6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  <c r="N269" s="6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  <c r="N270" s="6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  <c r="N271" s="6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  <c r="N272" s="6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  <c r="N273" s="6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  <c r="N274" s="6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  <c r="N275" s="6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  <c r="N276" s="6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  <c r="N277" s="6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  <c r="N278" s="6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  <c r="N279" s="6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  <c r="N280" s="6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  <c r="N281" s="6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  <c r="N282" s="6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  <c r="N283" s="6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  <c r="N284" s="6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  <c r="N285" s="6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  <c r="N286" s="6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  <c r="N287" s="6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  <c r="N288" s="6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  <c r="N289" s="6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  <c r="N290" s="6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  <c r="N291" s="6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  <c r="N292" s="6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  <c r="N293" s="6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  <c r="N294" s="6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  <c r="N295" s="6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  <c r="N296" s="6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  <c r="N297" s="6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  <c r="N298" s="6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  <c r="N299" s="6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  <c r="N300" s="6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  <c r="N301" s="6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  <c r="N302" s="6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  <c r="N303" s="6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  <c r="N304" s="6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  <c r="N305" s="6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  <c r="N306" s="6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  <c r="N307" s="6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  <c r="N308" s="6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  <c r="N309" s="6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  <c r="N310" s="6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  <c r="N311" s="6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  <c r="N312" s="6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  <c r="N313" s="6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  <c r="N314" s="6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  <c r="N315" s="6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  <c r="N316" s="6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  <c r="N317" s="6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  <c r="N318" s="6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  <c r="N319" s="6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  <c r="N320" s="6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  <c r="N321" s="6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  <c r="N322" s="6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  <c r="N323" s="6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  <c r="N324" s="6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  <c r="N325" s="6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  <c r="N326" s="6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  <c r="N327" s="6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6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  <c r="N329" s="6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  <c r="N330" s="6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  <c r="N331" s="6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  <c r="N332" s="6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  <c r="N333" s="6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  <c r="N334" s="6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  <c r="N335" s="6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  <c r="N336" s="6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  <c r="N337" s="6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  <c r="N338" s="6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  <c r="N339" s="6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  <c r="N340" s="6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  <c r="N341" s="6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  <c r="N342" s="6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  <c r="N343" s="6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  <c r="N344" s="6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  <c r="N345" s="6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  <c r="N346" s="6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  <c r="N347" s="6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  <c r="N348" s="6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  <c r="N349" s="6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  <c r="N350" s="6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  <c r="N351" s="6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  <c r="N352" s="6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  <c r="N353" s="6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  <c r="N354" s="6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  <c r="N355" s="6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  <c r="N356" s="6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  <c r="N357" s="6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  <c r="N358" s="6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  <c r="N359" s="6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  <c r="N360" s="6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  <c r="N361" s="6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  <c r="N362" s="6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  <c r="N363" s="6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  <c r="N364" s="6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  <c r="N365" s="6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  <c r="N366" s="6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  <c r="N367" s="6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  <c r="N368" s="6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  <c r="N369" s="6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  <c r="N370" s="6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  <c r="N371" s="6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  <c r="N372" s="6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  <c r="N373" s="6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  <c r="N374" s="6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  <c r="N375" s="6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  <c r="N376" s="6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  <c r="N377" s="6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  <c r="N378" s="6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  <c r="N379" s="6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  <c r="N380" s="6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  <c r="N381" s="6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  <c r="N382" s="6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  <c r="N383" s="6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  <c r="N384" s="6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  <c r="N385" s="6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  <c r="N386" s="6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  <c r="N387" s="6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  <c r="N388" s="6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  <c r="N389" s="6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  <c r="N390" s="6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  <c r="N391" s="6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  <c r="N392" s="6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  <c r="N393" s="6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  <c r="N394" s="6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  <c r="N395" s="6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  <c r="N396" s="6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  <c r="N397" s="6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  <c r="N398" s="6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  <c r="N399" s="6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  <c r="N400" s="6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  <c r="N401" s="6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  <c r="N402" s="6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  <c r="N403" s="6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"/>
      <c r="N404" s="6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"/>
      <c r="N405" s="6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"/>
      <c r="N406" s="6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"/>
      <c r="N407" s="6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"/>
      <c r="N408" s="6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"/>
      <c r="N409" s="6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"/>
      <c r="N410" s="6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"/>
      <c r="N411" s="6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  <c r="N412" s="6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"/>
      <c r="N413" s="6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"/>
      <c r="N414" s="6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"/>
      <c r="N415" s="6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"/>
      <c r="N416" s="6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"/>
      <c r="N417" s="6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"/>
      <c r="N418" s="6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"/>
      <c r="N419" s="6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"/>
      <c r="N420" s="6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"/>
      <c r="N421" s="6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"/>
      <c r="N422" s="6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"/>
      <c r="N423" s="6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"/>
      <c r="N424" s="6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"/>
      <c r="N425" s="6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"/>
      <c r="N426" s="6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"/>
      <c r="N427" s="6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"/>
      <c r="N428" s="6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"/>
      <c r="N429" s="6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"/>
      <c r="N430" s="6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"/>
      <c r="N431" s="6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"/>
      <c r="N432" s="6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"/>
      <c r="N433" s="6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"/>
      <c r="N434" s="6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"/>
      <c r="N435" s="6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"/>
      <c r="N436" s="6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"/>
      <c r="N437" s="6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"/>
      <c r="N438" s="6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"/>
      <c r="N439" s="6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"/>
      <c r="N440" s="6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"/>
      <c r="N441" s="6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"/>
      <c r="N442" s="6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"/>
      <c r="N443" s="6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"/>
      <c r="N444" s="6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"/>
      <c r="N445" s="6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"/>
      <c r="N446" s="6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"/>
      <c r="N447" s="6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"/>
      <c r="N448" s="6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"/>
      <c r="N449" s="6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"/>
      <c r="N450" s="6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"/>
      <c r="N451" s="6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  <c r="N452" s="6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"/>
      <c r="N453" s="6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"/>
      <c r="N454" s="6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"/>
      <c r="N455" s="6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"/>
      <c r="N456" s="6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"/>
      <c r="N457" s="6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"/>
      <c r="N458" s="6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"/>
      <c r="N459" s="6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"/>
      <c r="N460" s="6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"/>
      <c r="N461" s="6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"/>
      <c r="N462" s="6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"/>
      <c r="N463" s="6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"/>
      <c r="N464" s="6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"/>
      <c r="N465" s="6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"/>
      <c r="N466" s="6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"/>
      <c r="N467" s="6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"/>
      <c r="N468" s="6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"/>
      <c r="N469" s="6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"/>
      <c r="N470" s="6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"/>
      <c r="N471" s="6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6"/>
      <c r="N472" s="6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6"/>
      <c r="N473" s="6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6"/>
      <c r="N474" s="6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6"/>
      <c r="N475" s="6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6"/>
      <c r="N476" s="6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6"/>
      <c r="N477" s="6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6"/>
      <c r="N478" s="6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6"/>
      <c r="N479" s="6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6"/>
      <c r="N480" s="6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6"/>
      <c r="N481" s="6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6"/>
      <c r="N482" s="6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6"/>
      <c r="N483" s="6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6"/>
      <c r="N484" s="6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6"/>
      <c r="N485" s="6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6"/>
      <c r="N486" s="6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6"/>
      <c r="N487" s="6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6"/>
      <c r="N488" s="6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6"/>
      <c r="N489" s="6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6"/>
      <c r="N490" s="6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6"/>
      <c r="N491" s="6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6"/>
      <c r="N492" s="6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6"/>
      <c r="N493" s="6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6"/>
      <c r="N494" s="6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6"/>
      <c r="N495" s="6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6"/>
      <c r="N496" s="6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6"/>
      <c r="N497" s="6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6"/>
      <c r="N498" s="6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6"/>
      <c r="N499" s="6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6"/>
      <c r="N500" s="6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6"/>
      <c r="N501" s="6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6"/>
      <c r="N502" s="6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6"/>
      <c r="N503" s="6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6"/>
      <c r="N504" s="6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6"/>
      <c r="N505" s="6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6"/>
      <c r="N506" s="6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6"/>
      <c r="N507" s="6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6"/>
      <c r="N508" s="6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6"/>
      <c r="N509" s="6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6"/>
      <c r="N510" s="6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6"/>
      <c r="N511" s="6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6"/>
      <c r="N512" s="6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6"/>
      <c r="N513" s="6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6"/>
      <c r="N514" s="6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6"/>
      <c r="N515" s="6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6"/>
      <c r="N516" s="6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6"/>
      <c r="N517" s="6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6"/>
      <c r="N518" s="6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6"/>
      <c r="N519" s="6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6"/>
      <c r="N520" s="6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6"/>
      <c r="N521" s="6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6"/>
      <c r="N522" s="6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6"/>
      <c r="N523" s="6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6"/>
      <c r="N524" s="6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6"/>
      <c r="N525" s="6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6"/>
      <c r="N526" s="6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6"/>
      <c r="N527" s="6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6"/>
      <c r="N528" s="6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6"/>
      <c r="N529" s="6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6"/>
      <c r="N530" s="6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6"/>
      <c r="N531" s="6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6"/>
      <c r="N532" s="6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6"/>
      <c r="N533" s="6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6"/>
      <c r="N534" s="6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6"/>
      <c r="N535" s="6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6"/>
      <c r="N536" s="6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6"/>
      <c r="N537" s="6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6"/>
      <c r="N538" s="6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6"/>
      <c r="N539" s="6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6"/>
      <c r="N540" s="6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6"/>
      <c r="N541" s="6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6"/>
      <c r="N542" s="6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6"/>
      <c r="N543" s="6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6"/>
      <c r="N544" s="6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6"/>
      <c r="N545" s="6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6"/>
      <c r="N546" s="6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6"/>
      <c r="N547" s="6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6"/>
      <c r="N548" s="6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6"/>
      <c r="N549" s="6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6"/>
      <c r="N550" s="6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6"/>
      <c r="N551" s="6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6"/>
      <c r="N552" s="6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6"/>
      <c r="N553" s="6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6"/>
      <c r="N554" s="6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6"/>
      <c r="N555" s="6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6"/>
      <c r="N556" s="6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6"/>
      <c r="N557" s="6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6"/>
      <c r="N558" s="6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6"/>
      <c r="N559" s="6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6"/>
      <c r="N560" s="6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6"/>
      <c r="N561" s="6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6"/>
      <c r="N562" s="6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6"/>
      <c r="N563" s="6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6"/>
      <c r="N564" s="6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6"/>
      <c r="N565" s="6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6"/>
      <c r="N566" s="6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6"/>
      <c r="N567" s="6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6"/>
      <c r="N568" s="6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6"/>
      <c r="N569" s="6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6"/>
      <c r="N570" s="6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6"/>
      <c r="N571" s="6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6"/>
      <c r="N572" s="6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6"/>
      <c r="N573" s="6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6"/>
      <c r="N574" s="6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6"/>
      <c r="N575" s="6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6"/>
      <c r="N576" s="6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6"/>
      <c r="N577" s="6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6"/>
      <c r="N578" s="6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6"/>
      <c r="N579" s="6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6"/>
      <c r="N580" s="6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6"/>
      <c r="N581" s="6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6"/>
      <c r="N582" s="6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6"/>
      <c r="N583" s="6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6"/>
      <c r="N584" s="6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6"/>
      <c r="N585" s="6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6"/>
      <c r="N586" s="6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6"/>
      <c r="N587" s="6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6"/>
      <c r="N588" s="6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6"/>
      <c r="N589" s="6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6"/>
      <c r="N590" s="6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6"/>
      <c r="N591" s="6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6"/>
      <c r="N592" s="6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6"/>
      <c r="N593" s="6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6"/>
      <c r="N594" s="6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6"/>
      <c r="N595" s="6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6"/>
      <c r="N596" s="6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6"/>
      <c r="N597" s="6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6"/>
      <c r="N598" s="6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6"/>
      <c r="N599" s="6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6"/>
      <c r="N600" s="6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6"/>
      <c r="N601" s="6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6"/>
      <c r="N602" s="6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6"/>
      <c r="N603" s="6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6"/>
      <c r="N604" s="6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6"/>
      <c r="N605" s="6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6"/>
      <c r="N606" s="6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6"/>
      <c r="N607" s="6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6"/>
      <c r="N608" s="6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6"/>
      <c r="N609" s="6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6"/>
      <c r="N610" s="6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6"/>
      <c r="N611" s="6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6"/>
      <c r="N612" s="6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6"/>
      <c r="N613" s="6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6"/>
      <c r="N614" s="6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6"/>
      <c r="N615" s="6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6"/>
      <c r="N616" s="6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6"/>
      <c r="N617" s="6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6"/>
      <c r="N618" s="6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6"/>
      <c r="N619" s="6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6"/>
      <c r="N620" s="6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/>
      <c r="N621" s="6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6"/>
      <c r="N622" s="6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6"/>
      <c r="N623" s="6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6"/>
      <c r="N624" s="6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6"/>
      <c r="N625" s="6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6"/>
      <c r="N626" s="6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6"/>
      <c r="N627" s="6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6"/>
      <c r="N628" s="6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6"/>
      <c r="N629" s="6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6"/>
      <c r="N630" s="6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6"/>
      <c r="N631" s="6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6"/>
      <c r="N632" s="6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6"/>
      <c r="N633" s="6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6"/>
      <c r="N634" s="6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6"/>
      <c r="N635" s="6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6"/>
      <c r="N636" s="6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6"/>
      <c r="N637" s="6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6"/>
      <c r="N638" s="6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6"/>
      <c r="N639" s="6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6"/>
      <c r="N640" s="6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6"/>
      <c r="N641" s="6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6"/>
      <c r="N642" s="6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6"/>
      <c r="N643" s="6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6"/>
      <c r="N644" s="6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6"/>
      <c r="N645" s="6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6"/>
      <c r="N646" s="6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6"/>
      <c r="N647" s="6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6"/>
      <c r="N648" s="6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6"/>
      <c r="N649" s="6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6"/>
      <c r="N650" s="6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6"/>
      <c r="N651" s="6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6"/>
      <c r="N652" s="6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6"/>
      <c r="N653" s="6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6"/>
      <c r="N654" s="6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6"/>
      <c r="N655" s="6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6"/>
      <c r="N656" s="6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6"/>
      <c r="N657" s="6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6"/>
      <c r="N658" s="6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6"/>
      <c r="N659" s="6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6"/>
      <c r="N660" s="6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6"/>
      <c r="N661" s="6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6"/>
      <c r="N662" s="6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6"/>
      <c r="N663" s="6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6"/>
      <c r="N664" s="6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6"/>
      <c r="N665" s="6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6"/>
      <c r="N666" s="6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6"/>
      <c r="N667" s="6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6"/>
      <c r="N668" s="6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6"/>
      <c r="N669" s="6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6"/>
      <c r="N670" s="6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6"/>
      <c r="N671" s="6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6"/>
      <c r="N672" s="6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6"/>
      <c r="N673" s="6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6"/>
      <c r="N674" s="6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6"/>
      <c r="N675" s="6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6"/>
      <c r="N676" s="6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6"/>
      <c r="N677" s="6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6"/>
      <c r="N678" s="6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6"/>
      <c r="N679" s="6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6"/>
      <c r="N680" s="6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6"/>
      <c r="N681" s="6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6"/>
      <c r="N682" s="6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6"/>
      <c r="N683" s="6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6"/>
      <c r="N684" s="6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6"/>
      <c r="N685" s="6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6"/>
      <c r="N686" s="6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6"/>
      <c r="N687" s="6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6"/>
      <c r="N688" s="6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6"/>
      <c r="N689" s="6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6"/>
      <c r="N690" s="6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6"/>
      <c r="N691" s="6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6"/>
      <c r="N692" s="6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6"/>
      <c r="N693" s="6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6"/>
      <c r="N694" s="6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6"/>
      <c r="N695" s="6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6"/>
      <c r="N696" s="6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6"/>
      <c r="N697" s="6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6"/>
      <c r="N698" s="6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6"/>
      <c r="N699" s="6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6"/>
      <c r="N700" s="6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6"/>
      <c r="N701" s="6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6"/>
      <c r="N702" s="6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6"/>
      <c r="N703" s="6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6"/>
      <c r="N704" s="6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6"/>
      <c r="N705" s="6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6"/>
      <c r="N706" s="6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6"/>
      <c r="N707" s="6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6"/>
      <c r="N708" s="6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6"/>
      <c r="N709" s="6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6"/>
      <c r="N710" s="6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6"/>
      <c r="N711" s="6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6"/>
      <c r="N712" s="6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6"/>
      <c r="N713" s="6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6"/>
      <c r="N714" s="6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6"/>
      <c r="N715" s="6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6"/>
      <c r="N716" s="6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6"/>
      <c r="N717" s="6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6"/>
      <c r="N718" s="6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6"/>
      <c r="N719" s="6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6"/>
      <c r="N720" s="6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6"/>
      <c r="N721" s="6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6"/>
      <c r="N722" s="6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6"/>
      <c r="N723" s="6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6"/>
      <c r="N724" s="6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6"/>
      <c r="N725" s="6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6"/>
      <c r="N726" s="6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6"/>
      <c r="N727" s="6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6"/>
      <c r="N728" s="6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6"/>
      <c r="N729" s="6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6"/>
      <c r="N730" s="6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6"/>
      <c r="N731" s="6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6"/>
      <c r="N732" s="6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6"/>
      <c r="N733" s="6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6"/>
      <c r="N734" s="6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6"/>
      <c r="N735" s="6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6"/>
      <c r="N736" s="6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6"/>
      <c r="N737" s="6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6"/>
      <c r="N738" s="6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6"/>
      <c r="N739" s="6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6"/>
      <c r="N740" s="6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6"/>
      <c r="N741" s="6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6"/>
      <c r="N742" s="6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6"/>
      <c r="N743" s="6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6"/>
      <c r="N744" s="6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6"/>
      <c r="N745" s="6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6"/>
      <c r="N746" s="6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6"/>
      <c r="N747" s="6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6"/>
      <c r="N748" s="6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6"/>
      <c r="N749" s="6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6"/>
      <c r="N750" s="6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6"/>
      <c r="N751" s="6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6"/>
      <c r="N752" s="6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6"/>
      <c r="N753" s="6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6"/>
      <c r="N754" s="6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6"/>
      <c r="N755" s="6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6"/>
      <c r="N756" s="6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6"/>
      <c r="N757" s="6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6"/>
      <c r="N758" s="6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6"/>
      <c r="N759" s="6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6"/>
      <c r="N760" s="6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6"/>
      <c r="N761" s="6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6"/>
      <c r="N762" s="6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6"/>
      <c r="N763" s="6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6"/>
      <c r="N764" s="6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6"/>
      <c r="N765" s="6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6"/>
      <c r="N766" s="6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6"/>
      <c r="N767" s="6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6"/>
      <c r="N768" s="6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6"/>
      <c r="N769" s="6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6"/>
      <c r="N770" s="6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6"/>
      <c r="N771" s="6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6"/>
      <c r="N772" s="6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6"/>
      <c r="N773" s="6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6"/>
      <c r="N774" s="6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6"/>
      <c r="N775" s="6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6"/>
      <c r="N776" s="6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6"/>
      <c r="N777" s="6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6"/>
      <c r="N778" s="6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6"/>
      <c r="N779" s="6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6"/>
      <c r="N780" s="6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6"/>
      <c r="N781" s="6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6"/>
      <c r="N782" s="6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6"/>
      <c r="N783" s="6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6"/>
      <c r="N784" s="6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6"/>
      <c r="N785" s="6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6"/>
      <c r="N786" s="6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6"/>
      <c r="N787" s="6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6"/>
      <c r="N788" s="6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6"/>
      <c r="N789" s="6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6"/>
      <c r="N790" s="6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6"/>
      <c r="N791" s="6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6"/>
      <c r="N792" s="6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6"/>
      <c r="N793" s="6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6"/>
      <c r="N794" s="6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6"/>
      <c r="N795" s="6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6"/>
      <c r="N796" s="6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6"/>
      <c r="N797" s="6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6"/>
      <c r="N798" s="6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6"/>
      <c r="N799" s="6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6"/>
      <c r="N800" s="6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6"/>
      <c r="N801" s="6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6"/>
      <c r="N802" s="6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6"/>
      <c r="N803" s="6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6"/>
      <c r="N804" s="6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6"/>
      <c r="N805" s="6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6"/>
      <c r="N806" s="6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6"/>
      <c r="N807" s="6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6"/>
      <c r="N808" s="6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6"/>
      <c r="N809" s="6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6"/>
      <c r="N810" s="6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6"/>
      <c r="N811" s="6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6"/>
      <c r="N812" s="6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6"/>
      <c r="N813" s="6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6"/>
      <c r="N814" s="6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6"/>
      <c r="N815" s="6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6"/>
      <c r="N816" s="6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6"/>
      <c r="N817" s="6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6"/>
      <c r="N818" s="6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6"/>
      <c r="N819" s="6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6"/>
      <c r="N820" s="6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6"/>
      <c r="N821" s="6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6"/>
      <c r="N822" s="6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6"/>
      <c r="N823" s="6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6"/>
      <c r="N824" s="6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6"/>
      <c r="N825" s="6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6"/>
      <c r="N826" s="6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6"/>
      <c r="N827" s="6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6"/>
      <c r="N828" s="6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6"/>
      <c r="N829" s="6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6"/>
      <c r="N830" s="6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6"/>
      <c r="N831" s="6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6"/>
      <c r="N832" s="6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6"/>
      <c r="N833" s="6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6"/>
      <c r="N834" s="6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6"/>
      <c r="N835" s="6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6"/>
      <c r="N836" s="6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6"/>
      <c r="N837" s="6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6"/>
      <c r="N838" s="6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6"/>
      <c r="N839" s="6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6"/>
      <c r="N840" s="6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6"/>
      <c r="N841" s="6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6"/>
      <c r="N842" s="6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6"/>
      <c r="N843" s="6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6"/>
      <c r="N844" s="6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6"/>
      <c r="N845" s="6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6"/>
      <c r="N846" s="6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6"/>
      <c r="N847" s="6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6"/>
      <c r="N848" s="6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6"/>
      <c r="N849" s="6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6"/>
      <c r="N850" s="6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6"/>
      <c r="N851" s="6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6"/>
      <c r="N852" s="6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6"/>
      <c r="N853" s="6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6"/>
      <c r="N854" s="6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6"/>
      <c r="N855" s="6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6"/>
      <c r="N856" s="6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6"/>
      <c r="N857" s="6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6"/>
      <c r="N858" s="6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6"/>
      <c r="N859" s="6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6"/>
      <c r="N860" s="6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6"/>
      <c r="N861" s="6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6"/>
      <c r="N862" s="6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6"/>
      <c r="N863" s="6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6"/>
      <c r="N864" s="6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6"/>
      <c r="N865" s="6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6"/>
      <c r="N866" s="6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6"/>
      <c r="N867" s="6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6"/>
      <c r="N868" s="6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6"/>
      <c r="N869" s="6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6"/>
      <c r="N870" s="6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6"/>
      <c r="N871" s="6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6"/>
      <c r="N872" s="6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6"/>
      <c r="N873" s="6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6"/>
      <c r="N874" s="6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6"/>
      <c r="N875" s="6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6"/>
      <c r="N876" s="6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6"/>
      <c r="N877" s="6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6"/>
      <c r="N878" s="6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6"/>
      <c r="N879" s="6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6"/>
      <c r="N880" s="6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6"/>
      <c r="N881" s="6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6"/>
      <c r="N882" s="6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6"/>
      <c r="N883" s="6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6"/>
      <c r="N884" s="6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6"/>
      <c r="N885" s="6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6"/>
      <c r="N886" s="6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6"/>
      <c r="N887" s="6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6"/>
      <c r="N888" s="6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6"/>
      <c r="N889" s="6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6"/>
      <c r="N890" s="6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6"/>
      <c r="N891" s="6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6"/>
      <c r="N892" s="6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6"/>
      <c r="N893" s="6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6"/>
      <c r="N894" s="6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6"/>
      <c r="N895" s="6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6"/>
      <c r="N896" s="6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6"/>
      <c r="N897" s="6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6"/>
      <c r="N898" s="6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6"/>
      <c r="N899" s="6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6"/>
      <c r="N900" s="6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6"/>
      <c r="N901" s="6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6"/>
      <c r="N902" s="6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6"/>
      <c r="N903" s="6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6"/>
      <c r="N904" s="6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6"/>
      <c r="N905" s="6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6"/>
      <c r="N906" s="6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6"/>
      <c r="N907" s="6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6"/>
      <c r="N908" s="6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6"/>
      <c r="N909" s="6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6"/>
      <c r="N910" s="6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6"/>
      <c r="N911" s="6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6"/>
      <c r="N912" s="6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6"/>
      <c r="N913" s="6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6"/>
      <c r="N914" s="6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6"/>
      <c r="N915" s="6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6"/>
      <c r="N916" s="6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6"/>
      <c r="N917" s="6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6"/>
      <c r="N918" s="6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6"/>
      <c r="N919" s="6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6"/>
      <c r="N920" s="6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6"/>
      <c r="N921" s="6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6"/>
      <c r="N922" s="6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6"/>
      <c r="N923" s="6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6"/>
      <c r="N924" s="6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6"/>
      <c r="N925" s="6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6"/>
      <c r="N926" s="6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6"/>
      <c r="N927" s="6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6"/>
      <c r="N928" s="6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6"/>
      <c r="N929" s="6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6"/>
      <c r="N930" s="6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6"/>
      <c r="N931" s="6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6"/>
      <c r="N932" s="6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6"/>
      <c r="N933" s="6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6"/>
      <c r="N934" s="6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6"/>
      <c r="N935" s="6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6"/>
      <c r="N936" s="6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6"/>
      <c r="N937" s="6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6"/>
      <c r="N938" s="6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6"/>
      <c r="N939" s="6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6"/>
      <c r="N940" s="6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6"/>
      <c r="N941" s="6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6"/>
      <c r="N942" s="6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6"/>
      <c r="N943" s="6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6"/>
      <c r="N944" s="6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6"/>
      <c r="N945" s="6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6"/>
      <c r="N946" s="6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6"/>
      <c r="N947" s="6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6"/>
      <c r="N948" s="6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6"/>
      <c r="N949" s="6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6"/>
      <c r="N950" s="6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6"/>
      <c r="N951" s="6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6"/>
      <c r="N952" s="6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6"/>
      <c r="N953" s="6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6"/>
      <c r="N954" s="6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6"/>
      <c r="N955" s="6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6"/>
      <c r="N956" s="6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6"/>
      <c r="N957" s="6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6"/>
      <c r="N958" s="6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6"/>
      <c r="N959" s="6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6"/>
      <c r="N960" s="6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6"/>
      <c r="N961" s="6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6"/>
      <c r="N962" s="6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6"/>
      <c r="N963" s="6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6"/>
      <c r="N964" s="6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6"/>
      <c r="N965" s="6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6"/>
      <c r="N966" s="6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6"/>
      <c r="N967" s="6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6"/>
      <c r="N968" s="6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6"/>
      <c r="N969" s="6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6"/>
      <c r="N970" s="6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6"/>
      <c r="N971" s="6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6"/>
      <c r="N972" s="6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6"/>
      <c r="N973" s="6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6"/>
      <c r="N974" s="6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6"/>
      <c r="N975" s="6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6"/>
      <c r="N976" s="6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6"/>
      <c r="N977" s="6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6"/>
      <c r="N978" s="6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6"/>
      <c r="N979" s="6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6"/>
      <c r="N980" s="6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6"/>
      <c r="N981" s="6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6"/>
      <c r="N982" s="6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6"/>
      <c r="N983" s="6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6"/>
      <c r="N984" s="6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6"/>
      <c r="N985" s="6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6"/>
      <c r="N986" s="6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6"/>
      <c r="N987" s="6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6"/>
      <c r="N988" s="6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6"/>
      <c r="N989" s="6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6"/>
      <c r="N990" s="6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6"/>
      <c r="N991" s="6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6"/>
      <c r="N992" s="6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6"/>
      <c r="N993" s="6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6"/>
      <c r="N994" s="6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6"/>
      <c r="N995" s="6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6"/>
      <c r="N996" s="6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6"/>
      <c r="N997" s="6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6"/>
      <c r="N998" s="6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6"/>
      <c r="N999" s="6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6"/>
      <c r="N1000" s="6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1:$H$66"/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9.43"/>
    <col customWidth="1" min="2" max="2" width="8.43"/>
    <col customWidth="1" min="3" max="3" width="10.0"/>
    <col customWidth="1" min="4" max="4" width="8.14"/>
    <col customWidth="1" min="5" max="5" width="7.14"/>
    <col customWidth="1" min="6" max="6" width="6.29"/>
    <col customWidth="1" min="7" max="7" width="16.71"/>
    <col customWidth="1" min="8" max="8" width="13.14"/>
    <col customWidth="1" min="9" max="9" width="11.43"/>
    <col customWidth="1" min="10" max="10" width="12.29"/>
    <col customWidth="1" min="11" max="11" width="12.43"/>
    <col customWidth="1" min="12" max="12" width="7.43"/>
    <col customWidth="1" min="13" max="15" width="8.86"/>
    <col customWidth="1" min="16" max="17" width="10.43"/>
    <col customWidth="1" min="18" max="26" width="8.86"/>
  </cols>
  <sheetData>
    <row r="1" ht="12.75" customHeight="1">
      <c r="A1" s="7" t="s">
        <v>13</v>
      </c>
      <c r="B1" s="8"/>
      <c r="C1" s="8"/>
      <c r="D1" s="8"/>
      <c r="E1" s="8"/>
      <c r="F1" s="8"/>
      <c r="G1" s="9"/>
      <c r="H1" s="9"/>
      <c r="I1" s="9"/>
      <c r="J1" s="10" t="s">
        <v>19</v>
      </c>
      <c r="K1" s="9"/>
      <c r="L1" s="11"/>
      <c r="M1" s="12" t="s">
        <v>21</v>
      </c>
      <c r="N1" s="13"/>
      <c r="O1" s="13"/>
      <c r="P1" s="14" t="s">
        <v>22</v>
      </c>
      <c r="Q1" s="13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15" t="s">
        <v>23</v>
      </c>
      <c r="B2" s="15" t="s">
        <v>24</v>
      </c>
      <c r="C2" s="15" t="s">
        <v>25</v>
      </c>
      <c r="D2" s="15" t="s">
        <v>26</v>
      </c>
      <c r="E2" s="15" t="s">
        <v>27</v>
      </c>
      <c r="F2" s="15" t="s">
        <v>28</v>
      </c>
      <c r="G2" s="15" t="s">
        <v>3</v>
      </c>
      <c r="H2" s="15" t="s">
        <v>4</v>
      </c>
      <c r="I2" s="15" t="s">
        <v>6</v>
      </c>
      <c r="J2" s="11" t="s">
        <v>29</v>
      </c>
      <c r="K2" s="11" t="s">
        <v>30</v>
      </c>
      <c r="L2" s="11"/>
      <c r="M2" s="16" t="s">
        <v>31</v>
      </c>
      <c r="N2" s="16" t="s">
        <v>32</v>
      </c>
      <c r="O2" s="16" t="s">
        <v>5</v>
      </c>
      <c r="P2" s="11" t="s">
        <v>29</v>
      </c>
      <c r="Q2" s="11" t="s">
        <v>30</v>
      </c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>
        <v>1611400.0</v>
      </c>
      <c r="B3">
        <v>21.955</v>
      </c>
      <c r="C3">
        <v>-159.357</v>
      </c>
      <c r="D3">
        <v>1955.0</v>
      </c>
      <c r="E3">
        <v>2017.0</v>
      </c>
      <c r="F3">
        <v>63.0</v>
      </c>
      <c r="G3" t="s">
        <v>33</v>
      </c>
      <c r="H3" t="s">
        <v>34</v>
      </c>
      <c r="I3">
        <v>1.65</v>
      </c>
      <c r="J3" s="17">
        <v>95.69999999999999</v>
      </c>
      <c r="K3" s="18">
        <v>3.7677165354330704</v>
      </c>
      <c r="L3" s="18"/>
      <c r="M3" s="4" t="str">
        <f t="shared" ref="M3:M69" si="1">IF(D3&lt;=1960,"Yes","")</f>
        <v>Yes</v>
      </c>
      <c r="N3" s="4" t="str">
        <f t="shared" ref="N3:N69" si="2">IF(E3=2017,"Yes","")</f>
        <v>Yes</v>
      </c>
      <c r="O3" s="4" t="str">
        <f t="shared" ref="O3:O69" si="3">IF(AND(M3="Yes",N3="Yes"),"Yes","")</f>
        <v>Yes</v>
      </c>
      <c r="P3" s="5">
        <f t="shared" ref="P3:P69" si="4">I3*57</f>
        <v>94.05</v>
      </c>
      <c r="Q3" s="5">
        <f t="shared" ref="Q3:Q69" si="5">P3*0.0393700787</f>
        <v>3.702755902</v>
      </c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>
        <v>1612340.0</v>
      </c>
      <c r="B4">
        <v>21.307</v>
      </c>
      <c r="C4">
        <v>-157.867</v>
      </c>
      <c r="D4">
        <v>1905.0</v>
      </c>
      <c r="E4">
        <v>2017.0</v>
      </c>
      <c r="F4">
        <v>113.0</v>
      </c>
      <c r="G4" t="s">
        <v>35</v>
      </c>
      <c r="H4" t="s">
        <v>34</v>
      </c>
      <c r="I4">
        <v>1.48</v>
      </c>
      <c r="J4" s="17">
        <v>85.84</v>
      </c>
      <c r="K4" s="18">
        <v>3.3795275590551177</v>
      </c>
      <c r="L4" s="18"/>
      <c r="M4" s="4" t="str">
        <f t="shared" si="1"/>
        <v>Yes</v>
      </c>
      <c r="N4" s="4" t="str">
        <f t="shared" si="2"/>
        <v>Yes</v>
      </c>
      <c r="O4" s="4" t="str">
        <f t="shared" si="3"/>
        <v>Yes</v>
      </c>
      <c r="P4" s="5">
        <f t="shared" si="4"/>
        <v>84.36</v>
      </c>
      <c r="Q4" s="5">
        <f t="shared" si="5"/>
        <v>3.321259839</v>
      </c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>
        <v>1612480.0</v>
      </c>
      <c r="B5">
        <v>21.437</v>
      </c>
      <c r="C5">
        <v>-157.793</v>
      </c>
      <c r="D5">
        <v>1957.0</v>
      </c>
      <c r="E5">
        <v>2017.0</v>
      </c>
      <c r="F5">
        <v>61.0</v>
      </c>
      <c r="G5" t="s">
        <v>36</v>
      </c>
      <c r="H5" t="s">
        <v>34</v>
      </c>
      <c r="I5">
        <v>1.43</v>
      </c>
      <c r="J5" s="17">
        <v>82.94</v>
      </c>
      <c r="K5" s="18">
        <v>3.265354330708661</v>
      </c>
      <c r="L5" s="18"/>
      <c r="M5" s="4" t="str">
        <f t="shared" si="1"/>
        <v>Yes</v>
      </c>
      <c r="N5" s="4" t="str">
        <f t="shared" si="2"/>
        <v>Yes</v>
      </c>
      <c r="O5" s="4" t="str">
        <f t="shared" si="3"/>
        <v>Yes</v>
      </c>
      <c r="P5" s="5">
        <f t="shared" si="4"/>
        <v>81.51</v>
      </c>
      <c r="Q5" s="5">
        <f t="shared" si="5"/>
        <v>3.209055115</v>
      </c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>
        <v>1615680.0</v>
      </c>
      <c r="B6">
        <v>20.898</v>
      </c>
      <c r="C6">
        <v>-156.472</v>
      </c>
      <c r="D6">
        <v>1947.0</v>
      </c>
      <c r="E6">
        <v>2017.0</v>
      </c>
      <c r="F6">
        <v>71.0</v>
      </c>
      <c r="G6" t="s">
        <v>37</v>
      </c>
      <c r="H6" t="s">
        <v>34</v>
      </c>
      <c r="I6">
        <v>2.21</v>
      </c>
      <c r="J6" s="17">
        <v>128.18</v>
      </c>
      <c r="K6" s="18">
        <v>5.046456692913386</v>
      </c>
      <c r="L6" s="18"/>
      <c r="M6" s="4" t="str">
        <f t="shared" si="1"/>
        <v>Yes</v>
      </c>
      <c r="N6" s="4" t="str">
        <f t="shared" si="2"/>
        <v>Yes</v>
      </c>
      <c r="O6" s="4" t="str">
        <f t="shared" si="3"/>
        <v>Yes</v>
      </c>
      <c r="P6" s="5">
        <f t="shared" si="4"/>
        <v>125.97</v>
      </c>
      <c r="Q6" s="5">
        <f t="shared" si="5"/>
        <v>4.959448814</v>
      </c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>
        <v>1617760.0</v>
      </c>
      <c r="B7">
        <v>19.73</v>
      </c>
      <c r="C7">
        <v>-155.057</v>
      </c>
      <c r="D7">
        <v>1927.0</v>
      </c>
      <c r="E7">
        <v>2017.0</v>
      </c>
      <c r="F7">
        <v>91.0</v>
      </c>
      <c r="G7" t="s">
        <v>38</v>
      </c>
      <c r="H7" t="s">
        <v>34</v>
      </c>
      <c r="I7">
        <v>3.08</v>
      </c>
      <c r="J7" s="17">
        <v>178.64000000000001</v>
      </c>
      <c r="K7" s="18">
        <v>7.033070866141733</v>
      </c>
      <c r="L7" s="18"/>
      <c r="M7" s="4" t="str">
        <f t="shared" si="1"/>
        <v>Yes</v>
      </c>
      <c r="N7" s="4" t="str">
        <f t="shared" si="2"/>
        <v>Yes</v>
      </c>
      <c r="O7" s="4" t="str">
        <f t="shared" si="3"/>
        <v>Yes</v>
      </c>
      <c r="P7" s="5">
        <f t="shared" si="4"/>
        <v>175.56</v>
      </c>
      <c r="Q7" s="5">
        <f t="shared" si="5"/>
        <v>6.911811017</v>
      </c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>
        <v>1619910.0</v>
      </c>
      <c r="B8">
        <v>28.212</v>
      </c>
      <c r="C8">
        <v>-177.36</v>
      </c>
      <c r="D8">
        <v>1947.0</v>
      </c>
      <c r="E8">
        <v>2017.0</v>
      </c>
      <c r="F8">
        <v>71.0</v>
      </c>
      <c r="G8" t="s">
        <v>39</v>
      </c>
      <c r="H8" t="s">
        <v>40</v>
      </c>
      <c r="I8">
        <v>1.34</v>
      </c>
      <c r="J8" s="17">
        <v>77.72</v>
      </c>
      <c r="K8" s="18">
        <v>3.059842519685039</v>
      </c>
      <c r="L8" s="18"/>
      <c r="M8" s="4" t="str">
        <f t="shared" si="1"/>
        <v>Yes</v>
      </c>
      <c r="N8" s="4" t="str">
        <f t="shared" si="2"/>
        <v>Yes</v>
      </c>
      <c r="O8" s="4" t="str">
        <f t="shared" si="3"/>
        <v>Yes</v>
      </c>
      <c r="P8" s="5">
        <f t="shared" si="4"/>
        <v>76.38</v>
      </c>
      <c r="Q8" s="5">
        <f t="shared" si="5"/>
        <v>3.007086611</v>
      </c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>
        <v>1820000.0</v>
      </c>
      <c r="B9">
        <v>8.737</v>
      </c>
      <c r="C9">
        <v>167.738</v>
      </c>
      <c r="D9">
        <v>1946.0</v>
      </c>
      <c r="E9">
        <v>2017.0</v>
      </c>
      <c r="F9">
        <v>72.0</v>
      </c>
      <c r="G9" t="s">
        <v>41</v>
      </c>
      <c r="H9" t="s">
        <v>42</v>
      </c>
      <c r="I9">
        <v>2.36</v>
      </c>
      <c r="J9" s="17">
        <v>136.88</v>
      </c>
      <c r="K9" s="18">
        <v>5.388976377952756</v>
      </c>
      <c r="L9" s="18"/>
      <c r="M9" s="4" t="str">
        <f t="shared" si="1"/>
        <v>Yes</v>
      </c>
      <c r="N9" s="4" t="str">
        <f t="shared" si="2"/>
        <v>Yes</v>
      </c>
      <c r="O9" s="4" t="str">
        <f t="shared" si="3"/>
        <v>Yes</v>
      </c>
      <c r="P9" s="5">
        <f t="shared" si="4"/>
        <v>134.52</v>
      </c>
      <c r="Q9" s="5">
        <f t="shared" si="5"/>
        <v>5.296062987</v>
      </c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>
        <v>1890000.0</v>
      </c>
      <c r="B10">
        <v>19.29</v>
      </c>
      <c r="C10">
        <v>166.618</v>
      </c>
      <c r="D10">
        <v>1950.0</v>
      </c>
      <c r="E10">
        <v>2017.0</v>
      </c>
      <c r="F10">
        <v>68.0</v>
      </c>
      <c r="G10" t="s">
        <v>43</v>
      </c>
      <c r="H10" t="s">
        <v>40</v>
      </c>
      <c r="I10">
        <v>2.07</v>
      </c>
      <c r="J10" s="17">
        <v>120.05999999999999</v>
      </c>
      <c r="K10" s="18">
        <v>4.726771653543306</v>
      </c>
      <c r="L10" s="18"/>
      <c r="M10" s="4" t="str">
        <f t="shared" si="1"/>
        <v>Yes</v>
      </c>
      <c r="N10" s="4" t="str">
        <f t="shared" si="2"/>
        <v>Yes</v>
      </c>
      <c r="O10" s="4" t="str">
        <f t="shared" si="3"/>
        <v>Yes</v>
      </c>
      <c r="P10" s="5">
        <f t="shared" si="4"/>
        <v>117.99</v>
      </c>
      <c r="Q10" s="5">
        <f t="shared" si="5"/>
        <v>4.645275586</v>
      </c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>
        <v>2695540.0</v>
      </c>
      <c r="B11">
        <v>32.373</v>
      </c>
      <c r="C11">
        <v>-64.703</v>
      </c>
      <c r="D11">
        <v>1932.0</v>
      </c>
      <c r="E11">
        <v>2017.0</v>
      </c>
      <c r="F11">
        <v>86.0</v>
      </c>
      <c r="G11" t="s">
        <v>44</v>
      </c>
      <c r="H11" t="s">
        <v>45</v>
      </c>
      <c r="I11">
        <v>2.17</v>
      </c>
      <c r="J11" s="17">
        <v>125.86</v>
      </c>
      <c r="K11" s="18">
        <v>4.95511811023622</v>
      </c>
      <c r="L11" s="18"/>
      <c r="M11" s="4" t="str">
        <f t="shared" si="1"/>
        <v>Yes</v>
      </c>
      <c r="N11" s="4" t="str">
        <f t="shared" si="2"/>
        <v>Yes</v>
      </c>
      <c r="O11" s="4" t="str">
        <f t="shared" si="3"/>
        <v>Yes</v>
      </c>
      <c r="P11" s="5">
        <f t="shared" si="4"/>
        <v>123.69</v>
      </c>
      <c r="Q11" s="5">
        <f t="shared" si="5"/>
        <v>4.869685034</v>
      </c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>
        <v>8410140.0</v>
      </c>
      <c r="B12">
        <v>44.903</v>
      </c>
      <c r="C12">
        <v>-66.985</v>
      </c>
      <c r="D12">
        <v>1929.0</v>
      </c>
      <c r="E12">
        <v>2017.0</v>
      </c>
      <c r="F12">
        <v>89.0</v>
      </c>
      <c r="G12" t="s">
        <v>46</v>
      </c>
      <c r="H12" t="s">
        <v>47</v>
      </c>
      <c r="I12">
        <v>2.13</v>
      </c>
      <c r="J12" s="17">
        <v>123.53999999999999</v>
      </c>
      <c r="K12" s="18">
        <v>4.863779527559055</v>
      </c>
      <c r="L12" s="18"/>
      <c r="M12" s="4" t="str">
        <f t="shared" si="1"/>
        <v>Yes</v>
      </c>
      <c r="N12" s="4" t="str">
        <f t="shared" si="2"/>
        <v>Yes</v>
      </c>
      <c r="O12" s="4" t="str">
        <f t="shared" si="3"/>
        <v>Yes</v>
      </c>
      <c r="P12" s="5">
        <f t="shared" si="4"/>
        <v>121.41</v>
      </c>
      <c r="Q12" s="5">
        <f t="shared" si="5"/>
        <v>4.779921255</v>
      </c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>
        <v>8413320.0</v>
      </c>
      <c r="B13">
        <v>44.392</v>
      </c>
      <c r="C13">
        <v>-68.205</v>
      </c>
      <c r="D13">
        <v>1947.0</v>
      </c>
      <c r="E13">
        <v>2017.0</v>
      </c>
      <c r="F13">
        <v>71.0</v>
      </c>
      <c r="G13" t="s">
        <v>48</v>
      </c>
      <c r="H13" t="s">
        <v>47</v>
      </c>
      <c r="I13">
        <v>2.22</v>
      </c>
      <c r="J13" s="17">
        <v>128.76000000000002</v>
      </c>
      <c r="K13" s="18">
        <v>5.069291338582678</v>
      </c>
      <c r="L13" s="18"/>
      <c r="M13" s="4" t="str">
        <f t="shared" si="1"/>
        <v>Yes</v>
      </c>
      <c r="N13" s="4" t="str">
        <f t="shared" si="2"/>
        <v>Yes</v>
      </c>
      <c r="O13" s="4" t="str">
        <f t="shared" si="3"/>
        <v>Yes</v>
      </c>
      <c r="P13" s="5">
        <f t="shared" si="4"/>
        <v>126.54</v>
      </c>
      <c r="Q13" s="5">
        <f t="shared" si="5"/>
        <v>4.981889759</v>
      </c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>
        <v>8418150.0</v>
      </c>
      <c r="B14">
        <v>43.657</v>
      </c>
      <c r="C14">
        <v>-70.247</v>
      </c>
      <c r="D14">
        <v>1912.0</v>
      </c>
      <c r="E14">
        <v>2017.0</v>
      </c>
      <c r="F14">
        <v>106.0</v>
      </c>
      <c r="G14" t="s">
        <v>49</v>
      </c>
      <c r="H14" t="s">
        <v>47</v>
      </c>
      <c r="I14">
        <v>1.87</v>
      </c>
      <c r="J14" s="17">
        <v>108.46000000000001</v>
      </c>
      <c r="K14" s="18">
        <v>4.27007874015748</v>
      </c>
      <c r="L14" s="18"/>
      <c r="M14" s="4" t="str">
        <f t="shared" si="1"/>
        <v>Yes</v>
      </c>
      <c r="N14" s="4" t="str">
        <f t="shared" si="2"/>
        <v>Yes</v>
      </c>
      <c r="O14" s="4" t="str">
        <f t="shared" si="3"/>
        <v>Yes</v>
      </c>
      <c r="P14" s="5">
        <f t="shared" si="4"/>
        <v>106.59</v>
      </c>
      <c r="Q14" s="5">
        <f t="shared" si="5"/>
        <v>4.196456689</v>
      </c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>
        <v>8443970.0</v>
      </c>
      <c r="B15">
        <v>42.355</v>
      </c>
      <c r="C15">
        <v>-71.052</v>
      </c>
      <c r="D15">
        <v>1921.0</v>
      </c>
      <c r="E15">
        <v>2017.0</v>
      </c>
      <c r="F15">
        <v>97.0</v>
      </c>
      <c r="G15" t="s">
        <v>50</v>
      </c>
      <c r="H15" t="s">
        <v>51</v>
      </c>
      <c r="I15">
        <v>2.82</v>
      </c>
      <c r="J15" s="17">
        <v>163.56</v>
      </c>
      <c r="K15" s="18">
        <v>6.439370078740158</v>
      </c>
      <c r="L15" s="18"/>
      <c r="M15" s="4" t="str">
        <f t="shared" si="1"/>
        <v>Yes</v>
      </c>
      <c r="N15" s="4" t="str">
        <f t="shared" si="2"/>
        <v>Yes</v>
      </c>
      <c r="O15" s="4" t="str">
        <f t="shared" si="3"/>
        <v>Yes</v>
      </c>
      <c r="P15" s="5">
        <f t="shared" si="4"/>
        <v>160.74</v>
      </c>
      <c r="Q15" s="5">
        <f t="shared" si="5"/>
        <v>6.32834645</v>
      </c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>
        <v>8447930.0</v>
      </c>
      <c r="B16">
        <v>41.523</v>
      </c>
      <c r="C16">
        <v>-70.672</v>
      </c>
      <c r="D16">
        <v>1932.0</v>
      </c>
      <c r="E16">
        <v>2017.0</v>
      </c>
      <c r="F16">
        <v>86.0</v>
      </c>
      <c r="G16" t="s">
        <v>52</v>
      </c>
      <c r="H16" t="s">
        <v>51</v>
      </c>
      <c r="I16">
        <v>2.86</v>
      </c>
      <c r="J16" s="17">
        <v>165.88</v>
      </c>
      <c r="K16" s="18">
        <v>6.530708661417322</v>
      </c>
      <c r="L16" s="18"/>
      <c r="M16" s="4" t="str">
        <f t="shared" si="1"/>
        <v>Yes</v>
      </c>
      <c r="N16" s="4" t="str">
        <f t="shared" si="2"/>
        <v>Yes</v>
      </c>
      <c r="O16" s="4" t="str">
        <f t="shared" si="3"/>
        <v>Yes</v>
      </c>
      <c r="P16" s="5">
        <f t="shared" si="4"/>
        <v>163.02</v>
      </c>
      <c r="Q16" s="5">
        <f t="shared" si="5"/>
        <v>6.41811023</v>
      </c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>
        <v>8452660.0</v>
      </c>
      <c r="B17">
        <v>41.505</v>
      </c>
      <c r="C17">
        <v>-71.327</v>
      </c>
      <c r="D17">
        <v>1930.0</v>
      </c>
      <c r="E17">
        <v>2017.0</v>
      </c>
      <c r="F17">
        <v>88.0</v>
      </c>
      <c r="G17" t="s">
        <v>53</v>
      </c>
      <c r="H17" t="s">
        <v>54</v>
      </c>
      <c r="I17">
        <v>2.75</v>
      </c>
      <c r="J17" s="17">
        <v>159.5</v>
      </c>
      <c r="K17" s="18">
        <v>6.279527559055118</v>
      </c>
      <c r="L17" s="18"/>
      <c r="M17" s="4" t="str">
        <f t="shared" si="1"/>
        <v>Yes</v>
      </c>
      <c r="N17" s="4" t="str">
        <f t="shared" si="2"/>
        <v>Yes</v>
      </c>
      <c r="O17" s="4" t="str">
        <f t="shared" si="3"/>
        <v>Yes</v>
      </c>
      <c r="P17" s="5">
        <f t="shared" si="4"/>
        <v>156.75</v>
      </c>
      <c r="Q17" s="5">
        <f t="shared" si="5"/>
        <v>6.171259836</v>
      </c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>
        <v>8454000.0</v>
      </c>
      <c r="B18">
        <v>41.807</v>
      </c>
      <c r="C18">
        <v>-71.402</v>
      </c>
      <c r="D18">
        <v>1938.0</v>
      </c>
      <c r="E18">
        <v>2017.0</v>
      </c>
      <c r="F18">
        <v>80.0</v>
      </c>
      <c r="G18" t="s">
        <v>55</v>
      </c>
      <c r="H18" t="s">
        <v>54</v>
      </c>
      <c r="I18">
        <v>2.27</v>
      </c>
      <c r="J18" s="17">
        <v>131.66</v>
      </c>
      <c r="K18" s="18">
        <v>5.183464566929134</v>
      </c>
      <c r="L18" s="18"/>
      <c r="M18" s="4" t="str">
        <f t="shared" si="1"/>
        <v>Yes</v>
      </c>
      <c r="N18" s="4" t="str">
        <f t="shared" si="2"/>
        <v>Yes</v>
      </c>
      <c r="O18" s="4" t="str">
        <f t="shared" si="3"/>
        <v>Yes</v>
      </c>
      <c r="P18" s="5">
        <f t="shared" si="4"/>
        <v>129.39</v>
      </c>
      <c r="Q18" s="5">
        <f t="shared" si="5"/>
        <v>5.094094483</v>
      </c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>
        <v>8461490.0</v>
      </c>
      <c r="B19">
        <v>41.355</v>
      </c>
      <c r="C19">
        <v>-72.087</v>
      </c>
      <c r="D19">
        <v>1938.0</v>
      </c>
      <c r="E19">
        <v>2017.0</v>
      </c>
      <c r="F19">
        <v>80.0</v>
      </c>
      <c r="G19" t="s">
        <v>56</v>
      </c>
      <c r="H19" t="s">
        <v>57</v>
      </c>
      <c r="I19">
        <v>2.6</v>
      </c>
      <c r="J19" s="17">
        <v>150.8</v>
      </c>
      <c r="K19" s="18">
        <v>5.937007874015748</v>
      </c>
      <c r="L19" s="18"/>
      <c r="M19" s="4" t="str">
        <f t="shared" si="1"/>
        <v>Yes</v>
      </c>
      <c r="N19" s="4" t="str">
        <f t="shared" si="2"/>
        <v>Yes</v>
      </c>
      <c r="O19" s="4" t="str">
        <f t="shared" si="3"/>
        <v>Yes</v>
      </c>
      <c r="P19" s="5">
        <f t="shared" si="4"/>
        <v>148.2</v>
      </c>
      <c r="Q19" s="5">
        <f t="shared" si="5"/>
        <v>5.834645663</v>
      </c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>
        <v>8510560.0</v>
      </c>
      <c r="B20">
        <v>41.048</v>
      </c>
      <c r="C20">
        <v>-71.96</v>
      </c>
      <c r="D20">
        <v>1947.0</v>
      </c>
      <c r="E20">
        <v>2017.0</v>
      </c>
      <c r="F20">
        <v>71.0</v>
      </c>
      <c r="G20" t="s">
        <v>58</v>
      </c>
      <c r="H20" t="s">
        <v>59</v>
      </c>
      <c r="I20">
        <v>3.26</v>
      </c>
      <c r="J20" s="17">
        <v>189.07999999999998</v>
      </c>
      <c r="K20" s="18">
        <v>7.444094488188976</v>
      </c>
      <c r="L20" s="18"/>
      <c r="M20" s="4" t="str">
        <f t="shared" si="1"/>
        <v>Yes</v>
      </c>
      <c r="N20" s="4" t="str">
        <f t="shared" si="2"/>
        <v>Yes</v>
      </c>
      <c r="O20" s="4" t="str">
        <f t="shared" si="3"/>
        <v>Yes</v>
      </c>
      <c r="P20" s="5">
        <f t="shared" si="4"/>
        <v>185.82</v>
      </c>
      <c r="Q20" s="5">
        <f t="shared" si="5"/>
        <v>7.315748024</v>
      </c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>
        <v>8516945.0</v>
      </c>
      <c r="B21">
        <v>40.81</v>
      </c>
      <c r="C21">
        <v>-73.765</v>
      </c>
      <c r="D21">
        <v>1931.0</v>
      </c>
      <c r="E21">
        <v>2017.0</v>
      </c>
      <c r="F21">
        <v>87.0</v>
      </c>
      <c r="G21" t="s">
        <v>60</v>
      </c>
      <c r="H21" t="s">
        <v>59</v>
      </c>
      <c r="I21">
        <v>2.52</v>
      </c>
      <c r="J21" s="17">
        <v>146.16</v>
      </c>
      <c r="K21" s="18">
        <v>5.754330708661417</v>
      </c>
      <c r="L21" s="18"/>
      <c r="M21" s="4" t="str">
        <f t="shared" si="1"/>
        <v>Yes</v>
      </c>
      <c r="N21" s="4" t="str">
        <f t="shared" si="2"/>
        <v>Yes</v>
      </c>
      <c r="O21" s="4" t="str">
        <f t="shared" si="3"/>
        <v>Yes</v>
      </c>
      <c r="P21" s="5">
        <f t="shared" si="4"/>
        <v>143.64</v>
      </c>
      <c r="Q21" s="5">
        <f t="shared" si="5"/>
        <v>5.655118104</v>
      </c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>
        <v>8518750.0</v>
      </c>
      <c r="B22">
        <v>40.7</v>
      </c>
      <c r="C22">
        <v>-74.015</v>
      </c>
      <c r="D22">
        <v>1856.0</v>
      </c>
      <c r="E22">
        <v>2017.0</v>
      </c>
      <c r="F22">
        <v>162.0</v>
      </c>
      <c r="G22" t="s">
        <v>61</v>
      </c>
      <c r="H22" t="s">
        <v>59</v>
      </c>
      <c r="I22">
        <v>2.84</v>
      </c>
      <c r="J22" s="17">
        <v>164.72</v>
      </c>
      <c r="K22" s="18">
        <v>6.48503937007874</v>
      </c>
      <c r="L22" s="18"/>
      <c r="M22" s="4" t="str">
        <f t="shared" si="1"/>
        <v>Yes</v>
      </c>
      <c r="N22" s="4" t="str">
        <f t="shared" si="2"/>
        <v>Yes</v>
      </c>
      <c r="O22" s="4" t="str">
        <f t="shared" si="3"/>
        <v>Yes</v>
      </c>
      <c r="P22" s="5">
        <f t="shared" si="4"/>
        <v>161.88</v>
      </c>
      <c r="Q22" s="5">
        <f t="shared" si="5"/>
        <v>6.37322834</v>
      </c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>
        <v>8531680.0</v>
      </c>
      <c r="B23">
        <v>40.467</v>
      </c>
      <c r="C23">
        <v>-74.01</v>
      </c>
      <c r="D23">
        <v>1932.0</v>
      </c>
      <c r="E23">
        <v>2017.0</v>
      </c>
      <c r="F23">
        <v>86.0</v>
      </c>
      <c r="G23" t="s">
        <v>62</v>
      </c>
      <c r="H23" t="s">
        <v>63</v>
      </c>
      <c r="I23">
        <v>4.06</v>
      </c>
      <c r="J23" s="17">
        <v>235.48</v>
      </c>
      <c r="K23" s="18">
        <v>9.270866141732283</v>
      </c>
      <c r="L23" s="18"/>
      <c r="M23" s="4" t="str">
        <f t="shared" si="1"/>
        <v>Yes</v>
      </c>
      <c r="N23" s="4" t="str">
        <f t="shared" si="2"/>
        <v>Yes</v>
      </c>
      <c r="O23" s="4" t="str">
        <f t="shared" si="3"/>
        <v>Yes</v>
      </c>
      <c r="P23" s="5">
        <f t="shared" si="4"/>
        <v>231.42</v>
      </c>
      <c r="Q23" s="5">
        <f t="shared" si="5"/>
        <v>9.111023613</v>
      </c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>
        <v>8534720.0</v>
      </c>
      <c r="B24">
        <v>39.355</v>
      </c>
      <c r="C24">
        <v>-74.418</v>
      </c>
      <c r="D24">
        <v>1911.0</v>
      </c>
      <c r="E24">
        <v>2017.0</v>
      </c>
      <c r="F24">
        <v>107.0</v>
      </c>
      <c r="G24" t="s">
        <v>64</v>
      </c>
      <c r="H24" t="s">
        <v>63</v>
      </c>
      <c r="I24">
        <v>4.08</v>
      </c>
      <c r="J24" s="17">
        <v>236.64000000000001</v>
      </c>
      <c r="K24" s="18">
        <v>9.316535433070866</v>
      </c>
      <c r="L24" s="18"/>
      <c r="M24" s="4" t="str">
        <f t="shared" si="1"/>
        <v>Yes</v>
      </c>
      <c r="N24" s="4" t="str">
        <f t="shared" si="2"/>
        <v>Yes</v>
      </c>
      <c r="O24" s="4" t="str">
        <f t="shared" si="3"/>
        <v>Yes</v>
      </c>
      <c r="P24" s="5">
        <f t="shared" si="4"/>
        <v>232.56</v>
      </c>
      <c r="Q24" s="5">
        <f t="shared" si="5"/>
        <v>9.155905502</v>
      </c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>
        <v>8545240.0</v>
      </c>
      <c r="B25">
        <v>39.933</v>
      </c>
      <c r="C25">
        <v>-75.142</v>
      </c>
      <c r="D25">
        <v>1900.0</v>
      </c>
      <c r="E25">
        <v>2017.0</v>
      </c>
      <c r="F25">
        <v>118.0</v>
      </c>
      <c r="G25" t="s">
        <v>65</v>
      </c>
      <c r="H25" t="s">
        <v>66</v>
      </c>
      <c r="I25">
        <v>2.94</v>
      </c>
      <c r="J25" s="17">
        <v>170.52</v>
      </c>
      <c r="K25" s="18">
        <v>6.713385826771654</v>
      </c>
      <c r="L25" s="18"/>
      <c r="M25" s="4" t="str">
        <f t="shared" si="1"/>
        <v>Yes</v>
      </c>
      <c r="N25" s="4" t="str">
        <f t="shared" si="2"/>
        <v>Yes</v>
      </c>
      <c r="O25" s="4" t="str">
        <f t="shared" si="3"/>
        <v>Yes</v>
      </c>
      <c r="P25" s="5">
        <f t="shared" si="4"/>
        <v>167.58</v>
      </c>
      <c r="Q25" s="5">
        <f t="shared" si="5"/>
        <v>6.597637789</v>
      </c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>
        <v>8551910.0</v>
      </c>
      <c r="B26">
        <v>39.558</v>
      </c>
      <c r="C26">
        <v>-75.573</v>
      </c>
      <c r="D26">
        <v>1956.0</v>
      </c>
      <c r="E26">
        <v>2017.0</v>
      </c>
      <c r="F26">
        <v>62.0</v>
      </c>
      <c r="G26" t="s">
        <v>67</v>
      </c>
      <c r="H26" t="s">
        <v>68</v>
      </c>
      <c r="I26">
        <v>3.56</v>
      </c>
      <c r="J26" s="17">
        <v>206.48</v>
      </c>
      <c r="K26" s="18">
        <v>8.129133858267716</v>
      </c>
      <c r="L26" s="18"/>
      <c r="M26" s="4" t="str">
        <f t="shared" si="1"/>
        <v>Yes</v>
      </c>
      <c r="N26" s="4" t="str">
        <f t="shared" si="2"/>
        <v>Yes</v>
      </c>
      <c r="O26" s="4" t="str">
        <f t="shared" si="3"/>
        <v>Yes</v>
      </c>
      <c r="P26" s="5">
        <f t="shared" si="4"/>
        <v>202.92</v>
      </c>
      <c r="Q26" s="5">
        <f t="shared" si="5"/>
        <v>7.98897637</v>
      </c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>
        <v>8557380.0</v>
      </c>
      <c r="B27">
        <v>38.782</v>
      </c>
      <c r="C27">
        <v>-75.12</v>
      </c>
      <c r="D27">
        <v>1919.0</v>
      </c>
      <c r="E27">
        <v>2017.0</v>
      </c>
      <c r="F27">
        <v>99.0</v>
      </c>
      <c r="G27" t="s">
        <v>69</v>
      </c>
      <c r="H27" t="s">
        <v>68</v>
      </c>
      <c r="I27">
        <v>3.44</v>
      </c>
      <c r="J27" s="17">
        <v>199.52</v>
      </c>
      <c r="K27" s="18">
        <v>7.855118110236221</v>
      </c>
      <c r="L27" s="18"/>
      <c r="M27" s="4" t="str">
        <f t="shared" si="1"/>
        <v>Yes</v>
      </c>
      <c r="N27" s="4" t="str">
        <f t="shared" si="2"/>
        <v>Yes</v>
      </c>
      <c r="O27" s="4" t="str">
        <f t="shared" si="3"/>
        <v>Yes</v>
      </c>
      <c r="P27" s="5">
        <f t="shared" si="4"/>
        <v>196.08</v>
      </c>
      <c r="Q27" s="5">
        <f t="shared" si="5"/>
        <v>7.719685031</v>
      </c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>
        <v>8571892.0</v>
      </c>
      <c r="B28">
        <v>38.573</v>
      </c>
      <c r="C28">
        <v>-76.068</v>
      </c>
      <c r="D28">
        <v>1943.0</v>
      </c>
      <c r="E28">
        <v>2017.0</v>
      </c>
      <c r="F28">
        <v>75.0</v>
      </c>
      <c r="G28" t="s">
        <v>8</v>
      </c>
      <c r="H28" t="s">
        <v>9</v>
      </c>
      <c r="I28">
        <v>3.72</v>
      </c>
      <c r="J28" s="17">
        <v>215.76000000000002</v>
      </c>
      <c r="K28" s="18">
        <v>8.494488188976378</v>
      </c>
      <c r="L28" s="18"/>
      <c r="M28" s="4" t="str">
        <f t="shared" si="1"/>
        <v>Yes</v>
      </c>
      <c r="N28" s="4" t="str">
        <f t="shared" si="2"/>
        <v>Yes</v>
      </c>
      <c r="O28" s="4" t="str">
        <f t="shared" si="3"/>
        <v>Yes</v>
      </c>
      <c r="P28" s="5">
        <f t="shared" si="4"/>
        <v>212.04</v>
      </c>
      <c r="Q28" s="5">
        <f t="shared" si="5"/>
        <v>8.348031488</v>
      </c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>
        <v>8574680.0</v>
      </c>
      <c r="B29">
        <v>39.267</v>
      </c>
      <c r="C29">
        <v>-76.578</v>
      </c>
      <c r="D29">
        <v>1902.0</v>
      </c>
      <c r="E29">
        <v>2017.0</v>
      </c>
      <c r="F29">
        <v>116.0</v>
      </c>
      <c r="G29" t="s">
        <v>11</v>
      </c>
      <c r="H29" t="s">
        <v>9</v>
      </c>
      <c r="I29">
        <v>3.15</v>
      </c>
      <c r="J29" s="17">
        <v>182.7</v>
      </c>
      <c r="K29" s="18">
        <v>7.19291338582677</v>
      </c>
      <c r="L29" s="18"/>
      <c r="M29" s="4" t="str">
        <f t="shared" si="1"/>
        <v>Yes</v>
      </c>
      <c r="N29" s="4" t="str">
        <f t="shared" si="2"/>
        <v>Yes</v>
      </c>
      <c r="O29" s="4" t="str">
        <f t="shared" si="3"/>
        <v>Yes</v>
      </c>
      <c r="P29" s="5">
        <f t="shared" si="4"/>
        <v>179.55</v>
      </c>
      <c r="Q29" s="5">
        <f t="shared" si="5"/>
        <v>7.068897631</v>
      </c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>
        <v>8575512.0</v>
      </c>
      <c r="B30">
        <v>38.983</v>
      </c>
      <c r="C30">
        <v>-76.48</v>
      </c>
      <c r="D30">
        <v>1928.0</v>
      </c>
      <c r="E30">
        <v>2017.0</v>
      </c>
      <c r="F30">
        <v>90.0</v>
      </c>
      <c r="G30" t="s">
        <v>12</v>
      </c>
      <c r="H30" t="s">
        <v>9</v>
      </c>
      <c r="I30">
        <v>3.57</v>
      </c>
      <c r="J30" s="17">
        <v>207.06</v>
      </c>
      <c r="K30" s="18">
        <v>8.151968503937008</v>
      </c>
      <c r="L30" s="18"/>
      <c r="M30" s="4" t="str">
        <f t="shared" si="1"/>
        <v>Yes</v>
      </c>
      <c r="N30" s="4" t="str">
        <f t="shared" si="2"/>
        <v>Yes</v>
      </c>
      <c r="O30" s="4" t="str">
        <f t="shared" si="3"/>
        <v>Yes</v>
      </c>
      <c r="P30" s="5">
        <f t="shared" si="4"/>
        <v>203.49</v>
      </c>
      <c r="Q30" s="5">
        <f t="shared" si="5"/>
        <v>8.011417315</v>
      </c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>
        <v>8577330.0</v>
      </c>
      <c r="B31">
        <v>38.317</v>
      </c>
      <c r="C31">
        <v>-76.452</v>
      </c>
      <c r="D31">
        <v>1937.0</v>
      </c>
      <c r="E31">
        <v>2017.0</v>
      </c>
      <c r="F31">
        <v>81.0</v>
      </c>
      <c r="G31" t="s">
        <v>14</v>
      </c>
      <c r="H31" t="s">
        <v>9</v>
      </c>
      <c r="I31">
        <v>3.77</v>
      </c>
      <c r="J31" s="17">
        <v>218.66</v>
      </c>
      <c r="K31" s="18">
        <v>8.608661417322834</v>
      </c>
      <c r="L31" s="18"/>
      <c r="M31" s="4" t="str">
        <f t="shared" si="1"/>
        <v>Yes</v>
      </c>
      <c r="N31" s="4" t="str">
        <f t="shared" si="2"/>
        <v>Yes</v>
      </c>
      <c r="O31" s="4" t="str">
        <f t="shared" si="3"/>
        <v>Yes</v>
      </c>
      <c r="P31" s="5">
        <f t="shared" si="4"/>
        <v>214.89</v>
      </c>
      <c r="Q31" s="5">
        <f t="shared" si="5"/>
        <v>8.460236212</v>
      </c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>
        <v>8594900.0</v>
      </c>
      <c r="B32">
        <v>38.873</v>
      </c>
      <c r="C32">
        <v>-77.022</v>
      </c>
      <c r="D32">
        <v>1924.0</v>
      </c>
      <c r="E32">
        <v>2017.0</v>
      </c>
      <c r="F32">
        <v>94.0</v>
      </c>
      <c r="G32" t="s">
        <v>15</v>
      </c>
      <c r="H32" t="s">
        <v>16</v>
      </c>
      <c r="I32">
        <v>3.24</v>
      </c>
      <c r="J32" s="17">
        <v>187.92000000000002</v>
      </c>
      <c r="K32" s="18">
        <v>7.398425196850393</v>
      </c>
      <c r="L32" s="18"/>
      <c r="M32" s="4" t="str">
        <f t="shared" si="1"/>
        <v>Yes</v>
      </c>
      <c r="N32" s="4" t="str">
        <f t="shared" si="2"/>
        <v>Yes</v>
      </c>
      <c r="O32" s="4" t="str">
        <f t="shared" si="3"/>
        <v>Yes</v>
      </c>
      <c r="P32" s="5">
        <f t="shared" si="4"/>
        <v>184.68</v>
      </c>
      <c r="Q32" s="5">
        <f t="shared" si="5"/>
        <v>7.270866134</v>
      </c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>
        <v>8632200.0</v>
      </c>
      <c r="B33">
        <v>37.167</v>
      </c>
      <c r="C33">
        <v>-75.988</v>
      </c>
      <c r="D33">
        <v>1951.0</v>
      </c>
      <c r="E33">
        <v>2017.0</v>
      </c>
      <c r="F33">
        <v>67.0</v>
      </c>
      <c r="G33" t="s">
        <v>17</v>
      </c>
      <c r="H33" t="s">
        <v>18</v>
      </c>
      <c r="I33">
        <v>3.64</v>
      </c>
      <c r="J33" s="17">
        <v>211.12</v>
      </c>
      <c r="K33" s="18">
        <v>8.311811023622047</v>
      </c>
      <c r="L33" s="18"/>
      <c r="M33" s="4" t="str">
        <f t="shared" si="1"/>
        <v>Yes</v>
      </c>
      <c r="N33" s="4" t="str">
        <f t="shared" si="2"/>
        <v>Yes</v>
      </c>
      <c r="O33" s="4" t="str">
        <f t="shared" si="3"/>
        <v>Yes</v>
      </c>
      <c r="P33" s="5">
        <f t="shared" si="4"/>
        <v>207.48</v>
      </c>
      <c r="Q33" s="5">
        <f t="shared" si="5"/>
        <v>8.168503929</v>
      </c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>
        <v>8638610.0</v>
      </c>
      <c r="B34">
        <v>36.947</v>
      </c>
      <c r="C34">
        <v>-76.33</v>
      </c>
      <c r="D34">
        <v>1927.0</v>
      </c>
      <c r="E34">
        <v>2017.0</v>
      </c>
      <c r="F34">
        <v>91.0</v>
      </c>
      <c r="G34" t="s">
        <v>20</v>
      </c>
      <c r="H34" t="s">
        <v>18</v>
      </c>
      <c r="I34">
        <v>4.62</v>
      </c>
      <c r="J34" s="17">
        <v>267.96</v>
      </c>
      <c r="K34" s="18">
        <v>10.549606299212597</v>
      </c>
      <c r="L34" s="18"/>
      <c r="M34" s="4" t="str">
        <f t="shared" si="1"/>
        <v>Yes</v>
      </c>
      <c r="N34" s="4" t="str">
        <f t="shared" si="2"/>
        <v>Yes</v>
      </c>
      <c r="O34" s="4" t="str">
        <f t="shared" si="3"/>
        <v>Yes</v>
      </c>
      <c r="P34" s="5">
        <f t="shared" si="4"/>
        <v>263.34</v>
      </c>
      <c r="Q34" s="5">
        <f t="shared" si="5"/>
        <v>10.36771652</v>
      </c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>
        <v>8656483.0</v>
      </c>
      <c r="B35">
        <v>34.72</v>
      </c>
      <c r="C35">
        <v>-76.67</v>
      </c>
      <c r="D35">
        <v>1953.0</v>
      </c>
      <c r="E35">
        <v>2017.0</v>
      </c>
      <c r="F35">
        <v>65.0</v>
      </c>
      <c r="G35" t="s">
        <v>70</v>
      </c>
      <c r="H35" t="s">
        <v>71</v>
      </c>
      <c r="I35">
        <v>3.04</v>
      </c>
      <c r="J35" s="17">
        <v>176.32</v>
      </c>
      <c r="K35" s="18">
        <v>6.941732283464567</v>
      </c>
      <c r="L35" s="18"/>
      <c r="M35" s="4" t="str">
        <f t="shared" si="1"/>
        <v>Yes</v>
      </c>
      <c r="N35" s="4" t="str">
        <f t="shared" si="2"/>
        <v>Yes</v>
      </c>
      <c r="O35" s="4" t="str">
        <f t="shared" si="3"/>
        <v>Yes</v>
      </c>
      <c r="P35" s="5">
        <f t="shared" si="4"/>
        <v>173.28</v>
      </c>
      <c r="Q35" s="5">
        <f t="shared" si="5"/>
        <v>6.822047237</v>
      </c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>
        <v>8658120.0</v>
      </c>
      <c r="B36">
        <v>34.227</v>
      </c>
      <c r="C36">
        <v>-77.953</v>
      </c>
      <c r="D36">
        <v>1935.0</v>
      </c>
      <c r="E36">
        <v>2017.0</v>
      </c>
      <c r="F36">
        <v>83.0</v>
      </c>
      <c r="G36" t="s">
        <v>72</v>
      </c>
      <c r="H36" t="s">
        <v>71</v>
      </c>
      <c r="I36">
        <v>2.3</v>
      </c>
      <c r="J36" s="17">
        <v>133.39999999999998</v>
      </c>
      <c r="K36" s="18">
        <v>5.2519685039370065</v>
      </c>
      <c r="L36" s="18"/>
      <c r="M36" s="4" t="str">
        <f t="shared" si="1"/>
        <v>Yes</v>
      </c>
      <c r="N36" s="4" t="str">
        <f t="shared" si="2"/>
        <v>Yes</v>
      </c>
      <c r="O36" s="4" t="str">
        <f t="shared" si="3"/>
        <v>Yes</v>
      </c>
      <c r="P36" s="5">
        <f t="shared" si="4"/>
        <v>131.1</v>
      </c>
      <c r="Q36" s="5">
        <f t="shared" si="5"/>
        <v>5.161417318</v>
      </c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>
        <v>8661070.0</v>
      </c>
      <c r="B37">
        <v>33.655</v>
      </c>
      <c r="C37">
        <v>-78.918</v>
      </c>
      <c r="D37">
        <v>1957.0</v>
      </c>
      <c r="E37">
        <v>2016.0</v>
      </c>
      <c r="F37">
        <v>60.0</v>
      </c>
      <c r="G37" t="s">
        <v>73</v>
      </c>
      <c r="H37" t="s">
        <v>74</v>
      </c>
      <c r="I37">
        <v>3.94</v>
      </c>
      <c r="J37" s="17">
        <v>228.52</v>
      </c>
      <c r="K37" s="18">
        <v>8.996850393700788</v>
      </c>
      <c r="L37" s="18"/>
      <c r="M37" s="4" t="str">
        <f t="shared" si="1"/>
        <v>Yes</v>
      </c>
      <c r="N37" s="4" t="str">
        <f t="shared" si="2"/>
        <v/>
      </c>
      <c r="O37" s="4" t="str">
        <f t="shared" si="3"/>
        <v/>
      </c>
      <c r="P37" s="5">
        <f t="shared" si="4"/>
        <v>224.58</v>
      </c>
      <c r="Q37" s="5">
        <f t="shared" si="5"/>
        <v>8.841732274</v>
      </c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>
        <v>8665530.0</v>
      </c>
      <c r="B38">
        <v>32.782</v>
      </c>
      <c r="C38">
        <v>-79.925</v>
      </c>
      <c r="D38">
        <v>1901.0</v>
      </c>
      <c r="E38">
        <v>2017.0</v>
      </c>
      <c r="F38">
        <v>117.0</v>
      </c>
      <c r="G38" t="s">
        <v>75</v>
      </c>
      <c r="H38" t="s">
        <v>74</v>
      </c>
      <c r="I38">
        <v>3.25</v>
      </c>
      <c r="J38" s="17">
        <v>188.5</v>
      </c>
      <c r="K38" s="18">
        <v>7.421259842519685</v>
      </c>
      <c r="L38" s="18"/>
      <c r="M38" s="4" t="str">
        <f t="shared" si="1"/>
        <v>Yes</v>
      </c>
      <c r="N38" s="4" t="str">
        <f t="shared" si="2"/>
        <v>Yes</v>
      </c>
      <c r="O38" s="4" t="str">
        <f t="shared" si="3"/>
        <v>Yes</v>
      </c>
      <c r="P38" s="5">
        <f t="shared" si="4"/>
        <v>185.25</v>
      </c>
      <c r="Q38" s="5">
        <f t="shared" si="5"/>
        <v>7.293307079</v>
      </c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>
        <v>8670870.0</v>
      </c>
      <c r="B39">
        <v>32.033</v>
      </c>
      <c r="C39">
        <v>-80.902</v>
      </c>
      <c r="D39">
        <v>1935.0</v>
      </c>
      <c r="E39">
        <v>2017.0</v>
      </c>
      <c r="F39">
        <v>83.0</v>
      </c>
      <c r="G39" t="s">
        <v>76</v>
      </c>
      <c r="H39" t="s">
        <v>77</v>
      </c>
      <c r="I39">
        <v>3.24</v>
      </c>
      <c r="J39" s="17">
        <v>187.92000000000002</v>
      </c>
      <c r="K39" s="18">
        <v>7.398425196850393</v>
      </c>
      <c r="L39" s="18"/>
      <c r="M39" s="4" t="str">
        <f t="shared" si="1"/>
        <v>Yes</v>
      </c>
      <c r="N39" s="4" t="str">
        <f t="shared" si="2"/>
        <v>Yes</v>
      </c>
      <c r="O39" s="4" t="str">
        <f t="shared" si="3"/>
        <v>Yes</v>
      </c>
      <c r="P39" s="5">
        <f t="shared" si="4"/>
        <v>184.68</v>
      </c>
      <c r="Q39" s="5">
        <f t="shared" si="5"/>
        <v>7.270866134</v>
      </c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>
        <v>8720030.0</v>
      </c>
      <c r="B40">
        <v>30.672</v>
      </c>
      <c r="C40">
        <v>-81.465</v>
      </c>
      <c r="D40">
        <v>1897.0</v>
      </c>
      <c r="E40">
        <v>2017.0</v>
      </c>
      <c r="F40">
        <v>121.0</v>
      </c>
      <c r="G40" t="s">
        <v>78</v>
      </c>
      <c r="H40" t="s">
        <v>79</v>
      </c>
      <c r="I40">
        <v>2.11</v>
      </c>
      <c r="J40" s="17">
        <v>122.38</v>
      </c>
      <c r="K40" s="18">
        <v>4.818110236220472</v>
      </c>
      <c r="L40" s="18"/>
      <c r="M40" s="4" t="str">
        <f t="shared" si="1"/>
        <v>Yes</v>
      </c>
      <c r="N40" s="4" t="str">
        <f t="shared" si="2"/>
        <v>Yes</v>
      </c>
      <c r="O40" s="4" t="str">
        <f t="shared" si="3"/>
        <v>Yes</v>
      </c>
      <c r="P40" s="5">
        <f t="shared" si="4"/>
        <v>120.27</v>
      </c>
      <c r="Q40" s="5">
        <f t="shared" si="5"/>
        <v>4.735039365</v>
      </c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>
        <v>8720218.0</v>
      </c>
      <c r="B41">
        <v>30.397</v>
      </c>
      <c r="C41">
        <v>-81.43</v>
      </c>
      <c r="D41">
        <v>1928.0</v>
      </c>
      <c r="E41">
        <v>2017.0</v>
      </c>
      <c r="F41">
        <v>90.0</v>
      </c>
      <c r="G41" t="s">
        <v>80</v>
      </c>
      <c r="H41" t="s">
        <v>79</v>
      </c>
      <c r="I41">
        <v>2.61</v>
      </c>
      <c r="J41" s="17">
        <v>151.38</v>
      </c>
      <c r="K41" s="18">
        <v>5.959842519685039</v>
      </c>
      <c r="L41" s="18"/>
      <c r="M41" s="4" t="str">
        <f t="shared" si="1"/>
        <v>Yes</v>
      </c>
      <c r="N41" s="4" t="str">
        <f t="shared" si="2"/>
        <v>Yes</v>
      </c>
      <c r="O41" s="4" t="str">
        <f t="shared" si="3"/>
        <v>Yes</v>
      </c>
      <c r="P41" s="5">
        <f t="shared" si="4"/>
        <v>148.77</v>
      </c>
      <c r="Q41" s="5">
        <f t="shared" si="5"/>
        <v>5.857086608</v>
      </c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>
        <v>8724580.0</v>
      </c>
      <c r="B42">
        <v>24.553</v>
      </c>
      <c r="C42">
        <v>-81.808</v>
      </c>
      <c r="D42">
        <v>1913.0</v>
      </c>
      <c r="E42">
        <v>2017.0</v>
      </c>
      <c r="F42">
        <v>105.0</v>
      </c>
      <c r="G42" t="s">
        <v>81</v>
      </c>
      <c r="H42" t="s">
        <v>79</v>
      </c>
      <c r="I42">
        <v>2.42</v>
      </c>
      <c r="J42" s="17">
        <v>140.35999999999999</v>
      </c>
      <c r="K42" s="18">
        <v>5.525984251968503</v>
      </c>
      <c r="L42" s="18"/>
      <c r="M42" s="4" t="str">
        <f t="shared" si="1"/>
        <v>Yes</v>
      </c>
      <c r="N42" s="4" t="str">
        <f t="shared" si="2"/>
        <v>Yes</v>
      </c>
      <c r="O42" s="4" t="str">
        <f t="shared" si="3"/>
        <v>Yes</v>
      </c>
      <c r="P42" s="5">
        <f t="shared" si="4"/>
        <v>137.94</v>
      </c>
      <c r="Q42" s="5">
        <f t="shared" si="5"/>
        <v>5.430708656</v>
      </c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>
        <v>8726520.0</v>
      </c>
      <c r="B43">
        <v>27.76</v>
      </c>
      <c r="C43">
        <v>-82.627</v>
      </c>
      <c r="D43">
        <v>1947.0</v>
      </c>
      <c r="E43">
        <v>2017.0</v>
      </c>
      <c r="F43">
        <v>71.0</v>
      </c>
      <c r="G43" t="s">
        <v>82</v>
      </c>
      <c r="H43" t="s">
        <v>79</v>
      </c>
      <c r="I43">
        <v>2.75</v>
      </c>
      <c r="J43" s="17">
        <v>159.5</v>
      </c>
      <c r="K43" s="18">
        <v>6.279527559055118</v>
      </c>
      <c r="L43" s="18"/>
      <c r="M43" s="4" t="str">
        <f t="shared" si="1"/>
        <v>Yes</v>
      </c>
      <c r="N43" s="4" t="str">
        <f t="shared" si="2"/>
        <v>Yes</v>
      </c>
      <c r="O43" s="4" t="str">
        <f t="shared" si="3"/>
        <v>Yes</v>
      </c>
      <c r="P43" s="5">
        <f t="shared" si="4"/>
        <v>156.75</v>
      </c>
      <c r="Q43" s="5">
        <f t="shared" si="5"/>
        <v>6.171259836</v>
      </c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>
        <v>8727520.0</v>
      </c>
      <c r="B44">
        <v>29.135</v>
      </c>
      <c r="C44">
        <v>-83.032</v>
      </c>
      <c r="D44">
        <v>1914.0</v>
      </c>
      <c r="E44">
        <v>2017.0</v>
      </c>
      <c r="F44">
        <v>104.0</v>
      </c>
      <c r="G44" t="s">
        <v>83</v>
      </c>
      <c r="H44" t="s">
        <v>79</v>
      </c>
      <c r="I44">
        <v>2.08</v>
      </c>
      <c r="J44" s="17">
        <v>120.64</v>
      </c>
      <c r="K44" s="18">
        <v>4.749606299212599</v>
      </c>
      <c r="L44" s="18"/>
      <c r="M44" s="4" t="str">
        <f t="shared" si="1"/>
        <v>Yes</v>
      </c>
      <c r="N44" s="4" t="str">
        <f t="shared" si="2"/>
        <v>Yes</v>
      </c>
      <c r="O44" s="4" t="str">
        <f t="shared" si="3"/>
        <v>Yes</v>
      </c>
      <c r="P44" s="5">
        <f t="shared" si="4"/>
        <v>118.56</v>
      </c>
      <c r="Q44" s="5">
        <f t="shared" si="5"/>
        <v>4.667716531</v>
      </c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>
        <v>8729840.0</v>
      </c>
      <c r="B45">
        <v>30.403</v>
      </c>
      <c r="C45">
        <v>-87.212</v>
      </c>
      <c r="D45">
        <v>1923.0</v>
      </c>
      <c r="E45">
        <v>2017.0</v>
      </c>
      <c r="F45">
        <v>95.0</v>
      </c>
      <c r="G45" t="s">
        <v>84</v>
      </c>
      <c r="H45" t="s">
        <v>79</v>
      </c>
      <c r="I45">
        <v>2.36</v>
      </c>
      <c r="J45" s="17">
        <v>136.88</v>
      </c>
      <c r="K45" s="18">
        <v>5.388976377952756</v>
      </c>
      <c r="L45" s="18"/>
      <c r="M45" s="4" t="str">
        <f t="shared" si="1"/>
        <v>Yes</v>
      </c>
      <c r="N45" s="4" t="str">
        <f t="shared" si="2"/>
        <v>Yes</v>
      </c>
      <c r="O45" s="4" t="str">
        <f t="shared" si="3"/>
        <v>Yes</v>
      </c>
      <c r="P45" s="5">
        <f t="shared" si="4"/>
        <v>134.52</v>
      </c>
      <c r="Q45" s="5">
        <f t="shared" si="5"/>
        <v>5.296062987</v>
      </c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>
        <v>8761724.0</v>
      </c>
      <c r="B46">
        <v>29.263</v>
      </c>
      <c r="C46">
        <v>-89.957</v>
      </c>
      <c r="D46">
        <v>1947.0</v>
      </c>
      <c r="E46">
        <v>2017.0</v>
      </c>
      <c r="F46">
        <v>71.0</v>
      </c>
      <c r="G46" t="s">
        <v>85</v>
      </c>
      <c r="H46" t="s">
        <v>86</v>
      </c>
      <c r="I46">
        <v>9.08</v>
      </c>
      <c r="J46" s="17">
        <v>526.64</v>
      </c>
      <c r="K46" s="18">
        <v>20.733858267716535</v>
      </c>
      <c r="L46" s="18"/>
      <c r="M46" s="4" t="str">
        <f t="shared" si="1"/>
        <v>Yes</v>
      </c>
      <c r="N46" s="4" t="str">
        <f t="shared" si="2"/>
        <v>Yes</v>
      </c>
      <c r="O46" s="4" t="str">
        <f t="shared" si="3"/>
        <v>Yes</v>
      </c>
      <c r="P46" s="5">
        <f t="shared" si="4"/>
        <v>517.56</v>
      </c>
      <c r="Q46" s="5">
        <f t="shared" si="5"/>
        <v>20.37637793</v>
      </c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>
        <v>8770570.0</v>
      </c>
      <c r="B47">
        <v>29.73</v>
      </c>
      <c r="C47">
        <v>-93.87</v>
      </c>
      <c r="D47">
        <v>1958.0</v>
      </c>
      <c r="E47">
        <v>2017.0</v>
      </c>
      <c r="F47">
        <v>60.0</v>
      </c>
      <c r="G47" t="s">
        <v>87</v>
      </c>
      <c r="H47" t="s">
        <v>88</v>
      </c>
      <c r="I47">
        <v>5.8</v>
      </c>
      <c r="J47" s="17">
        <v>336.4</v>
      </c>
      <c r="K47" s="18">
        <v>13.244094488188974</v>
      </c>
      <c r="L47" s="18"/>
      <c r="M47" s="4" t="str">
        <f t="shared" si="1"/>
        <v>Yes</v>
      </c>
      <c r="N47" s="4" t="str">
        <f t="shared" si="2"/>
        <v>Yes</v>
      </c>
      <c r="O47" s="4" t="str">
        <f t="shared" si="3"/>
        <v>Yes</v>
      </c>
      <c r="P47" s="5">
        <f t="shared" si="4"/>
        <v>330.6</v>
      </c>
      <c r="Q47" s="5">
        <f t="shared" si="5"/>
        <v>13.01574802</v>
      </c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>
        <v>8771450.0</v>
      </c>
      <c r="B48">
        <v>29.31</v>
      </c>
      <c r="C48">
        <v>-94.793</v>
      </c>
      <c r="D48">
        <v>1904.0</v>
      </c>
      <c r="E48">
        <v>2017.0</v>
      </c>
      <c r="F48">
        <v>114.0</v>
      </c>
      <c r="G48" t="s">
        <v>89</v>
      </c>
      <c r="H48" t="s">
        <v>88</v>
      </c>
      <c r="I48">
        <v>6.49</v>
      </c>
      <c r="J48" s="17">
        <v>376.42</v>
      </c>
      <c r="K48" s="18">
        <v>14.819685039370079</v>
      </c>
      <c r="L48" s="18"/>
      <c r="M48" s="4" t="str">
        <f t="shared" si="1"/>
        <v>Yes</v>
      </c>
      <c r="N48" s="4" t="str">
        <f t="shared" si="2"/>
        <v>Yes</v>
      </c>
      <c r="O48" s="4" t="str">
        <f t="shared" si="3"/>
        <v>Yes</v>
      </c>
      <c r="P48" s="5">
        <f t="shared" si="4"/>
        <v>369.93</v>
      </c>
      <c r="Q48" s="5">
        <f t="shared" si="5"/>
        <v>14.56417321</v>
      </c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>
        <v>8774770.0</v>
      </c>
      <c r="B49">
        <v>28.022</v>
      </c>
      <c r="C49">
        <v>-97.047</v>
      </c>
      <c r="D49">
        <v>1937.0</v>
      </c>
      <c r="E49">
        <v>2017.0</v>
      </c>
      <c r="F49">
        <v>81.0</v>
      </c>
      <c r="G49" t="s">
        <v>90</v>
      </c>
      <c r="H49" t="s">
        <v>88</v>
      </c>
      <c r="I49">
        <v>5.58</v>
      </c>
      <c r="J49" s="17">
        <v>323.64</v>
      </c>
      <c r="K49" s="18">
        <v>12.741732283464566</v>
      </c>
      <c r="L49" s="18"/>
      <c r="M49" s="4" t="str">
        <f t="shared" si="1"/>
        <v>Yes</v>
      </c>
      <c r="N49" s="4" t="str">
        <f t="shared" si="2"/>
        <v>Yes</v>
      </c>
      <c r="O49" s="4" t="str">
        <f t="shared" si="3"/>
        <v>Yes</v>
      </c>
      <c r="P49" s="5">
        <f t="shared" si="4"/>
        <v>318.06</v>
      </c>
      <c r="Q49" s="5">
        <f t="shared" si="5"/>
        <v>12.52204723</v>
      </c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>
        <v>8779770.0</v>
      </c>
      <c r="B50">
        <v>26.06</v>
      </c>
      <c r="C50">
        <v>-97.215</v>
      </c>
      <c r="D50">
        <v>1944.0</v>
      </c>
      <c r="E50">
        <v>2017.0</v>
      </c>
      <c r="F50">
        <v>74.0</v>
      </c>
      <c r="G50" t="s">
        <v>91</v>
      </c>
      <c r="H50" t="s">
        <v>88</v>
      </c>
      <c r="I50">
        <v>3.98</v>
      </c>
      <c r="J50" s="17">
        <v>230.84</v>
      </c>
      <c r="K50" s="18">
        <v>9.088188976377952</v>
      </c>
      <c r="L50" s="18"/>
      <c r="M50" s="4" t="str">
        <f t="shared" si="1"/>
        <v>Yes</v>
      </c>
      <c r="N50" s="4" t="str">
        <f t="shared" si="2"/>
        <v>Yes</v>
      </c>
      <c r="O50" s="4" t="str">
        <f t="shared" si="3"/>
        <v>Yes</v>
      </c>
      <c r="P50" s="5">
        <f t="shared" si="4"/>
        <v>226.86</v>
      </c>
      <c r="Q50" s="5">
        <f t="shared" si="5"/>
        <v>8.931496054</v>
      </c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>
        <v>9410170.0</v>
      </c>
      <c r="B51">
        <v>32.713</v>
      </c>
      <c r="C51">
        <v>-117.173</v>
      </c>
      <c r="D51">
        <v>1906.0</v>
      </c>
      <c r="E51">
        <v>2017.0</v>
      </c>
      <c r="F51">
        <v>112.0</v>
      </c>
      <c r="G51" t="s">
        <v>92</v>
      </c>
      <c r="H51" t="s">
        <v>93</v>
      </c>
      <c r="I51">
        <v>2.17</v>
      </c>
      <c r="J51" s="17">
        <v>125.86</v>
      </c>
      <c r="K51" s="18">
        <v>4.95511811023622</v>
      </c>
      <c r="L51" s="18"/>
      <c r="M51" s="4" t="str">
        <f t="shared" si="1"/>
        <v>Yes</v>
      </c>
      <c r="N51" s="4" t="str">
        <f t="shared" si="2"/>
        <v>Yes</v>
      </c>
      <c r="O51" s="4" t="str">
        <f t="shared" si="3"/>
        <v>Yes</v>
      </c>
      <c r="P51" s="5">
        <f t="shared" si="4"/>
        <v>123.69</v>
      </c>
      <c r="Q51" s="5">
        <f t="shared" si="5"/>
        <v>4.869685034</v>
      </c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>
        <v>9410230.0</v>
      </c>
      <c r="B52">
        <v>32.867</v>
      </c>
      <c r="C52">
        <v>-117.258</v>
      </c>
      <c r="D52">
        <v>1924.0</v>
      </c>
      <c r="E52">
        <v>2016.0</v>
      </c>
      <c r="F52">
        <v>93.0</v>
      </c>
      <c r="G52" t="s">
        <v>94</v>
      </c>
      <c r="H52" t="s">
        <v>93</v>
      </c>
      <c r="I52">
        <v>2.17</v>
      </c>
      <c r="J52" s="17">
        <v>125.86</v>
      </c>
      <c r="K52" s="18">
        <v>4.95511811023622</v>
      </c>
      <c r="L52" s="18"/>
      <c r="M52" s="4" t="str">
        <f t="shared" si="1"/>
        <v>Yes</v>
      </c>
      <c r="N52" s="4" t="str">
        <f t="shared" si="2"/>
        <v/>
      </c>
      <c r="O52" s="4" t="str">
        <f t="shared" si="3"/>
        <v/>
      </c>
      <c r="P52" s="5">
        <f t="shared" si="4"/>
        <v>123.69</v>
      </c>
      <c r="Q52" s="5">
        <f t="shared" si="5"/>
        <v>4.869685034</v>
      </c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>
        <v>9410660.0</v>
      </c>
      <c r="B53">
        <v>33.72</v>
      </c>
      <c r="C53">
        <v>-118.272</v>
      </c>
      <c r="D53">
        <v>1923.0</v>
      </c>
      <c r="E53">
        <v>2017.0</v>
      </c>
      <c r="F53">
        <v>95.0</v>
      </c>
      <c r="G53" t="s">
        <v>95</v>
      </c>
      <c r="H53" t="s">
        <v>93</v>
      </c>
      <c r="I53">
        <v>0.98</v>
      </c>
      <c r="J53" s="17">
        <v>56.839999999999996</v>
      </c>
      <c r="K53" s="18">
        <v>2.237795275590551</v>
      </c>
      <c r="L53" s="18"/>
      <c r="M53" s="4" t="str">
        <f t="shared" si="1"/>
        <v>Yes</v>
      </c>
      <c r="N53" s="4" t="str">
        <f t="shared" si="2"/>
        <v>Yes</v>
      </c>
      <c r="O53" s="4" t="str">
        <f t="shared" si="3"/>
        <v>Yes</v>
      </c>
      <c r="P53" s="5">
        <f t="shared" si="4"/>
        <v>55.86</v>
      </c>
      <c r="Q53" s="5">
        <f t="shared" si="5"/>
        <v>2.199212596</v>
      </c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>
        <v>9410840.0</v>
      </c>
      <c r="B54">
        <v>34.008</v>
      </c>
      <c r="C54">
        <v>-118.5</v>
      </c>
      <c r="D54">
        <v>1933.0</v>
      </c>
      <c r="E54">
        <v>2017.0</v>
      </c>
      <c r="F54">
        <v>85.0</v>
      </c>
      <c r="G54" t="s">
        <v>96</v>
      </c>
      <c r="H54" t="s">
        <v>93</v>
      </c>
      <c r="I54">
        <v>1.53</v>
      </c>
      <c r="J54" s="17">
        <v>88.74</v>
      </c>
      <c r="K54" s="18">
        <v>3.493700787401574</v>
      </c>
      <c r="L54" s="18"/>
      <c r="M54" s="4" t="str">
        <f t="shared" si="1"/>
        <v>Yes</v>
      </c>
      <c r="N54" s="4" t="str">
        <f t="shared" si="2"/>
        <v>Yes</v>
      </c>
      <c r="O54" s="4" t="str">
        <f t="shared" si="3"/>
        <v>Yes</v>
      </c>
      <c r="P54" s="5">
        <f t="shared" si="4"/>
        <v>87.21</v>
      </c>
      <c r="Q54" s="5">
        <f t="shared" si="5"/>
        <v>3.433464563</v>
      </c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>
        <v>9412110.0</v>
      </c>
      <c r="B55">
        <v>35.177</v>
      </c>
      <c r="C55">
        <v>-120.76</v>
      </c>
      <c r="D55">
        <v>1945.0</v>
      </c>
      <c r="E55">
        <v>2017.0</v>
      </c>
      <c r="F55">
        <v>73.0</v>
      </c>
      <c r="G55" t="s">
        <v>97</v>
      </c>
      <c r="H55" t="s">
        <v>93</v>
      </c>
      <c r="I55">
        <v>0.89</v>
      </c>
      <c r="J55" s="17">
        <v>51.62</v>
      </c>
      <c r="K55" s="18">
        <v>2.032283464566929</v>
      </c>
      <c r="L55" s="18"/>
      <c r="M55" s="4" t="str">
        <f t="shared" si="1"/>
        <v>Yes</v>
      </c>
      <c r="N55" s="4" t="str">
        <f t="shared" si="2"/>
        <v>Yes</v>
      </c>
      <c r="O55" s="4" t="str">
        <f t="shared" si="3"/>
        <v>Yes</v>
      </c>
      <c r="P55" s="5">
        <f t="shared" si="4"/>
        <v>50.73</v>
      </c>
      <c r="Q55" s="5">
        <f t="shared" si="5"/>
        <v>1.997244092</v>
      </c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>
        <v>9414290.0</v>
      </c>
      <c r="B56">
        <v>37.807</v>
      </c>
      <c r="C56">
        <v>-122.465</v>
      </c>
      <c r="D56">
        <v>1897.0</v>
      </c>
      <c r="E56">
        <v>2017.0</v>
      </c>
      <c r="F56">
        <v>121.0</v>
      </c>
      <c r="G56" t="s">
        <v>98</v>
      </c>
      <c r="H56" t="s">
        <v>93</v>
      </c>
      <c r="I56">
        <v>1.96</v>
      </c>
      <c r="J56" s="17">
        <v>113.67999999999999</v>
      </c>
      <c r="K56" s="18">
        <v>4.475590551181102</v>
      </c>
      <c r="L56" s="18"/>
      <c r="M56" s="4" t="str">
        <f t="shared" si="1"/>
        <v>Yes</v>
      </c>
      <c r="N56" s="4" t="str">
        <f t="shared" si="2"/>
        <v>Yes</v>
      </c>
      <c r="O56" s="4" t="str">
        <f t="shared" si="3"/>
        <v>Yes</v>
      </c>
      <c r="P56" s="5">
        <f t="shared" si="4"/>
        <v>111.72</v>
      </c>
      <c r="Q56" s="5">
        <f t="shared" si="5"/>
        <v>4.398425192</v>
      </c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>
        <v>9414750.0</v>
      </c>
      <c r="B57">
        <v>37.772</v>
      </c>
      <c r="C57">
        <v>-122.298</v>
      </c>
      <c r="D57">
        <v>1939.0</v>
      </c>
      <c r="E57">
        <v>2017.0</v>
      </c>
      <c r="F57">
        <v>79.0</v>
      </c>
      <c r="G57" t="s">
        <v>99</v>
      </c>
      <c r="H57" t="s">
        <v>93</v>
      </c>
      <c r="I57">
        <v>0.79</v>
      </c>
      <c r="J57" s="17">
        <v>45.82</v>
      </c>
      <c r="K57" s="18">
        <v>1.8039370078740158</v>
      </c>
      <c r="L57" s="18"/>
      <c r="M57" s="4" t="str">
        <f t="shared" si="1"/>
        <v>Yes</v>
      </c>
      <c r="N57" s="4" t="str">
        <f t="shared" si="2"/>
        <v>Yes</v>
      </c>
      <c r="O57" s="4" t="str">
        <f t="shared" si="3"/>
        <v>Yes</v>
      </c>
      <c r="P57" s="5">
        <f t="shared" si="4"/>
        <v>45.03</v>
      </c>
      <c r="Q57" s="5">
        <f t="shared" si="5"/>
        <v>1.772834644</v>
      </c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>
        <v>9419750.0</v>
      </c>
      <c r="B58">
        <v>41.745</v>
      </c>
      <c r="C58">
        <v>-124.183</v>
      </c>
      <c r="D58">
        <v>1933.0</v>
      </c>
      <c r="E58">
        <v>2017.0</v>
      </c>
      <c r="F58">
        <v>85.0</v>
      </c>
      <c r="G58" t="s">
        <v>100</v>
      </c>
      <c r="H58" t="s">
        <v>93</v>
      </c>
      <c r="I58">
        <v>-0.78</v>
      </c>
      <c r="J58" s="17">
        <v>-45.24</v>
      </c>
      <c r="K58" s="18">
        <v>-1.7811023622047244</v>
      </c>
      <c r="L58" s="18"/>
      <c r="M58" s="4" t="str">
        <f t="shared" si="1"/>
        <v>Yes</v>
      </c>
      <c r="N58" s="4" t="str">
        <f t="shared" si="2"/>
        <v>Yes</v>
      </c>
      <c r="O58" s="4" t="str">
        <f t="shared" si="3"/>
        <v>Yes</v>
      </c>
      <c r="P58" s="5">
        <f t="shared" si="4"/>
        <v>-44.46</v>
      </c>
      <c r="Q58" s="5">
        <f t="shared" si="5"/>
        <v>-1.750393699</v>
      </c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>
        <v>9439040.0</v>
      </c>
      <c r="B59">
        <v>46.208</v>
      </c>
      <c r="C59">
        <v>-123.767</v>
      </c>
      <c r="D59">
        <v>1925.0</v>
      </c>
      <c r="E59">
        <v>2017.0</v>
      </c>
      <c r="F59">
        <v>93.0</v>
      </c>
      <c r="G59" t="s">
        <v>101</v>
      </c>
      <c r="H59" t="s">
        <v>102</v>
      </c>
      <c r="I59">
        <v>-0.16</v>
      </c>
      <c r="J59" s="17">
        <v>-9.28</v>
      </c>
      <c r="K59" s="18">
        <v>-0.36535433070866136</v>
      </c>
      <c r="L59" s="18"/>
      <c r="M59" s="4" t="str">
        <f t="shared" si="1"/>
        <v>Yes</v>
      </c>
      <c r="N59" s="4" t="str">
        <f t="shared" si="2"/>
        <v>Yes</v>
      </c>
      <c r="O59" s="4" t="str">
        <f t="shared" si="3"/>
        <v>Yes</v>
      </c>
      <c r="P59" s="5">
        <f t="shared" si="4"/>
        <v>-9.12</v>
      </c>
      <c r="Q59" s="5">
        <f t="shared" si="5"/>
        <v>-0.3590551177</v>
      </c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>
        <v>9443090.0</v>
      </c>
      <c r="B60">
        <v>48.368</v>
      </c>
      <c r="C60">
        <v>-124.617</v>
      </c>
      <c r="D60">
        <v>1934.0</v>
      </c>
      <c r="E60">
        <v>2017.0</v>
      </c>
      <c r="F60">
        <v>84.0</v>
      </c>
      <c r="G60" t="s">
        <v>103</v>
      </c>
      <c r="H60" t="s">
        <v>15</v>
      </c>
      <c r="I60">
        <v>-1.7</v>
      </c>
      <c r="J60" s="17">
        <v>-98.6</v>
      </c>
      <c r="K60" s="18">
        <v>-3.881889763779527</v>
      </c>
      <c r="L60" s="18"/>
      <c r="M60" s="4" t="str">
        <f t="shared" si="1"/>
        <v>Yes</v>
      </c>
      <c r="N60" s="4" t="str">
        <f t="shared" si="2"/>
        <v>Yes</v>
      </c>
      <c r="O60" s="4" t="str">
        <f t="shared" si="3"/>
        <v>Yes</v>
      </c>
      <c r="P60" s="5">
        <f t="shared" si="4"/>
        <v>-96.9</v>
      </c>
      <c r="Q60" s="5">
        <f t="shared" si="5"/>
        <v>-3.814960626</v>
      </c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>
        <v>9447130.0</v>
      </c>
      <c r="B61">
        <v>47.605</v>
      </c>
      <c r="C61">
        <v>-122.338</v>
      </c>
      <c r="D61">
        <v>1899.0</v>
      </c>
      <c r="E61">
        <v>2017.0</v>
      </c>
      <c r="F61">
        <v>119.0</v>
      </c>
      <c r="G61" t="s">
        <v>104</v>
      </c>
      <c r="H61" t="s">
        <v>15</v>
      </c>
      <c r="I61">
        <v>2.05</v>
      </c>
      <c r="J61" s="17">
        <v>118.89999999999999</v>
      </c>
      <c r="K61" s="18">
        <v>4.681102362204724</v>
      </c>
      <c r="L61" s="18"/>
      <c r="M61" s="4" t="str">
        <f t="shared" si="1"/>
        <v>Yes</v>
      </c>
      <c r="N61" s="4" t="str">
        <f t="shared" si="2"/>
        <v>Yes</v>
      </c>
      <c r="O61" s="4" t="str">
        <f t="shared" si="3"/>
        <v>Yes</v>
      </c>
      <c r="P61" s="5">
        <f t="shared" si="4"/>
        <v>116.85</v>
      </c>
      <c r="Q61" s="5">
        <f t="shared" si="5"/>
        <v>4.600393696</v>
      </c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>
        <v>9449880.0</v>
      </c>
      <c r="B62">
        <v>48.547</v>
      </c>
      <c r="C62">
        <v>-123.01</v>
      </c>
      <c r="D62">
        <v>1934.0</v>
      </c>
      <c r="E62">
        <v>2017.0</v>
      </c>
      <c r="F62">
        <v>84.0</v>
      </c>
      <c r="G62" t="s">
        <v>105</v>
      </c>
      <c r="H62" t="s">
        <v>15</v>
      </c>
      <c r="I62">
        <v>1.19</v>
      </c>
      <c r="J62" s="17">
        <v>69.02</v>
      </c>
      <c r="K62" s="18">
        <v>2.7173228346456693</v>
      </c>
      <c r="L62" s="18"/>
      <c r="M62" s="4" t="str">
        <f t="shared" si="1"/>
        <v>Yes</v>
      </c>
      <c r="N62" s="4" t="str">
        <f t="shared" si="2"/>
        <v>Yes</v>
      </c>
      <c r="O62" s="4" t="str">
        <f t="shared" si="3"/>
        <v>Yes</v>
      </c>
      <c r="P62" s="5">
        <f t="shared" si="4"/>
        <v>67.83</v>
      </c>
      <c r="Q62" s="5">
        <f t="shared" si="5"/>
        <v>2.670472438</v>
      </c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>
        <v>9450460.0</v>
      </c>
      <c r="B63">
        <v>55.333</v>
      </c>
      <c r="C63">
        <v>-131.625</v>
      </c>
      <c r="D63">
        <v>1919.0</v>
      </c>
      <c r="E63">
        <v>2017.0</v>
      </c>
      <c r="F63">
        <v>99.0</v>
      </c>
      <c r="G63" t="s">
        <v>106</v>
      </c>
      <c r="H63" t="s">
        <v>107</v>
      </c>
      <c r="I63">
        <v>-0.34</v>
      </c>
      <c r="J63" s="17">
        <v>-19.720000000000002</v>
      </c>
      <c r="K63" s="18">
        <v>-0.7763779527559056</v>
      </c>
      <c r="L63" s="18"/>
      <c r="M63" s="4" t="str">
        <f t="shared" si="1"/>
        <v>Yes</v>
      </c>
      <c r="N63" s="4" t="str">
        <f t="shared" si="2"/>
        <v>Yes</v>
      </c>
      <c r="O63" s="4" t="str">
        <f t="shared" si="3"/>
        <v>Yes</v>
      </c>
      <c r="P63" s="5">
        <f t="shared" si="4"/>
        <v>-19.38</v>
      </c>
      <c r="Q63" s="5">
        <f t="shared" si="5"/>
        <v>-0.7629921252</v>
      </c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>
        <v>9451600.0</v>
      </c>
      <c r="B64">
        <v>57.052</v>
      </c>
      <c r="C64">
        <v>-135.342</v>
      </c>
      <c r="D64">
        <v>1924.0</v>
      </c>
      <c r="E64">
        <v>2017.0</v>
      </c>
      <c r="F64">
        <v>94.0</v>
      </c>
      <c r="G64" t="s">
        <v>108</v>
      </c>
      <c r="H64" t="s">
        <v>107</v>
      </c>
      <c r="I64">
        <v>-2.34</v>
      </c>
      <c r="J64" s="17">
        <v>-135.72</v>
      </c>
      <c r="K64" s="18">
        <v>-5.343307086614173</v>
      </c>
      <c r="L64" s="18"/>
      <c r="M64" s="4" t="str">
        <f t="shared" si="1"/>
        <v>Yes</v>
      </c>
      <c r="N64" s="4" t="str">
        <f t="shared" si="2"/>
        <v>Yes</v>
      </c>
      <c r="O64" s="4" t="str">
        <f t="shared" si="3"/>
        <v>Yes</v>
      </c>
      <c r="P64" s="5">
        <f t="shared" si="4"/>
        <v>-133.38</v>
      </c>
      <c r="Q64" s="5">
        <f t="shared" si="5"/>
        <v>-5.251181097</v>
      </c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>
        <v>9452210.0</v>
      </c>
      <c r="B65">
        <v>58.298</v>
      </c>
      <c r="C65">
        <v>-134.412</v>
      </c>
      <c r="D65">
        <v>1936.0</v>
      </c>
      <c r="E65">
        <v>2017.0</v>
      </c>
      <c r="F65">
        <v>82.0</v>
      </c>
      <c r="G65" t="s">
        <v>109</v>
      </c>
      <c r="H65" t="s">
        <v>107</v>
      </c>
      <c r="I65">
        <v>-13.19</v>
      </c>
      <c r="J65" s="17">
        <v>-765.02</v>
      </c>
      <c r="K65" s="18">
        <v>-30.118897637795275</v>
      </c>
      <c r="L65" s="18"/>
      <c r="M65" s="4" t="str">
        <f t="shared" si="1"/>
        <v>Yes</v>
      </c>
      <c r="N65" s="4" t="str">
        <f t="shared" si="2"/>
        <v>Yes</v>
      </c>
      <c r="O65" s="4" t="str">
        <f t="shared" si="3"/>
        <v>Yes</v>
      </c>
      <c r="P65" s="5">
        <f t="shared" si="4"/>
        <v>-751.83</v>
      </c>
      <c r="Q65" s="5">
        <f t="shared" si="5"/>
        <v>-29.59960627</v>
      </c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>
        <v>9452400.0</v>
      </c>
      <c r="B66">
        <v>59.45</v>
      </c>
      <c r="C66">
        <v>-135.327</v>
      </c>
      <c r="D66">
        <v>1944.0</v>
      </c>
      <c r="E66">
        <v>2017.0</v>
      </c>
      <c r="F66">
        <v>74.0</v>
      </c>
      <c r="G66" t="s">
        <v>110</v>
      </c>
      <c r="H66" t="s">
        <v>107</v>
      </c>
      <c r="I66">
        <v>-17.71</v>
      </c>
      <c r="J66" s="17">
        <v>-1027.18</v>
      </c>
      <c r="K66" s="18">
        <v>-40.44015748031496</v>
      </c>
      <c r="L66" s="18"/>
      <c r="M66" s="4" t="str">
        <f t="shared" si="1"/>
        <v>Yes</v>
      </c>
      <c r="N66" s="4" t="str">
        <f t="shared" si="2"/>
        <v>Yes</v>
      </c>
      <c r="O66" s="4" t="str">
        <f t="shared" si="3"/>
        <v>Yes</v>
      </c>
      <c r="P66" s="5">
        <f t="shared" si="4"/>
        <v>-1009.47</v>
      </c>
      <c r="Q66" s="5">
        <f t="shared" si="5"/>
        <v>-39.74291335</v>
      </c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>
        <v>9461380.0</v>
      </c>
      <c r="B67">
        <v>51.863</v>
      </c>
      <c r="C67">
        <v>-176.632</v>
      </c>
      <c r="D67">
        <v>1957.0</v>
      </c>
      <c r="E67">
        <v>2017.0</v>
      </c>
      <c r="F67">
        <v>61.0</v>
      </c>
      <c r="G67" t="s">
        <v>111</v>
      </c>
      <c r="H67" t="s">
        <v>107</v>
      </c>
      <c r="I67">
        <v>-2.67</v>
      </c>
      <c r="J67" s="17">
        <v>-154.85999999999999</v>
      </c>
      <c r="K67" s="18">
        <v>-6.0968503937007865</v>
      </c>
      <c r="L67" s="18"/>
      <c r="M67" s="4" t="str">
        <f t="shared" si="1"/>
        <v>Yes</v>
      </c>
      <c r="N67" s="4" t="str">
        <f t="shared" si="2"/>
        <v>Yes</v>
      </c>
      <c r="O67" s="4" t="str">
        <f t="shared" si="3"/>
        <v>Yes</v>
      </c>
      <c r="P67" s="5">
        <f t="shared" si="4"/>
        <v>-152.19</v>
      </c>
      <c r="Q67" s="5">
        <f t="shared" si="5"/>
        <v>-5.991732277</v>
      </c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>
        <v>9462620.0</v>
      </c>
      <c r="B68">
        <v>53.88</v>
      </c>
      <c r="C68">
        <v>-166.537</v>
      </c>
      <c r="D68">
        <v>1957.0</v>
      </c>
      <c r="E68">
        <v>2017.0</v>
      </c>
      <c r="F68">
        <v>61.0</v>
      </c>
      <c r="G68" t="s">
        <v>112</v>
      </c>
      <c r="H68" t="s">
        <v>107</v>
      </c>
      <c r="I68">
        <v>-4.79</v>
      </c>
      <c r="J68" s="17">
        <v>-277.82</v>
      </c>
      <c r="K68" s="18">
        <v>-10.93779527559055</v>
      </c>
      <c r="L68" s="18"/>
      <c r="M68" s="4" t="str">
        <f t="shared" si="1"/>
        <v>Yes</v>
      </c>
      <c r="N68" s="4" t="str">
        <f t="shared" si="2"/>
        <v>Yes</v>
      </c>
      <c r="O68" s="4" t="str">
        <f t="shared" si="3"/>
        <v>Yes</v>
      </c>
      <c r="P68" s="5">
        <f t="shared" si="4"/>
        <v>-273.03</v>
      </c>
      <c r="Q68" s="5">
        <f t="shared" si="5"/>
        <v>-10.74921259</v>
      </c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>
        <v>9759110.0</v>
      </c>
      <c r="B69">
        <v>17.972</v>
      </c>
      <c r="C69">
        <v>-67.047</v>
      </c>
      <c r="D69">
        <v>1955.0</v>
      </c>
      <c r="E69">
        <v>2017.0</v>
      </c>
      <c r="F69">
        <v>63.0</v>
      </c>
      <c r="G69" t="s">
        <v>113</v>
      </c>
      <c r="H69" t="s">
        <v>114</v>
      </c>
      <c r="I69">
        <v>1.77</v>
      </c>
      <c r="J69" s="17">
        <v>102.66</v>
      </c>
      <c r="K69" s="18">
        <v>4.041732283464567</v>
      </c>
      <c r="L69" s="18"/>
      <c r="M69" s="4" t="str">
        <f t="shared" si="1"/>
        <v>Yes</v>
      </c>
      <c r="N69" s="4" t="str">
        <f t="shared" si="2"/>
        <v>Yes</v>
      </c>
      <c r="O69" s="4" t="str">
        <f t="shared" si="3"/>
        <v>Yes</v>
      </c>
      <c r="P69" s="5">
        <f t="shared" si="4"/>
        <v>100.89</v>
      </c>
      <c r="Q69" s="5">
        <f t="shared" si="5"/>
        <v>3.97204724</v>
      </c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J70" s="17"/>
      <c r="K70" s="18"/>
      <c r="L70" s="18"/>
      <c r="M70" s="4"/>
      <c r="N70" s="4"/>
      <c r="O70" s="4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J71" s="17"/>
      <c r="K71" s="18"/>
      <c r="L71" s="18"/>
      <c r="M71" s="4"/>
      <c r="N71" s="4"/>
      <c r="O71" s="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J72" s="17"/>
      <c r="K72" s="18"/>
      <c r="L72" s="18"/>
      <c r="M72" s="4"/>
      <c r="N72" s="4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J73" s="17"/>
      <c r="K73" s="18"/>
      <c r="L73" s="18"/>
      <c r="M73" s="4"/>
      <c r="N73" s="4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J74" s="17"/>
      <c r="K74" s="18"/>
      <c r="L74" s="18"/>
      <c r="M74" s="4"/>
      <c r="N74" s="4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J75" s="17"/>
      <c r="K75" s="18"/>
      <c r="L75" s="18"/>
      <c r="M75" s="4"/>
      <c r="N75" s="4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J76" s="17"/>
      <c r="K76" s="18"/>
      <c r="L76" s="18"/>
      <c r="M76" s="4"/>
      <c r="N76" s="4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J77" s="17"/>
      <c r="K77" s="18"/>
      <c r="L77" s="18"/>
      <c r="M77" s="4"/>
      <c r="N77" s="4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J78" s="17"/>
      <c r="K78" s="18"/>
      <c r="L78" s="18"/>
      <c r="M78" s="4"/>
      <c r="N78" s="4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J79" s="17"/>
      <c r="K79" s="18"/>
      <c r="L79" s="18"/>
      <c r="M79" s="4"/>
      <c r="N79" s="4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J80" s="17"/>
      <c r="K80" s="18"/>
      <c r="L80" s="18"/>
      <c r="M80" s="4"/>
      <c r="N80" s="4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J81" s="17"/>
      <c r="K81" s="18"/>
      <c r="L81" s="18"/>
      <c r="M81" s="4"/>
      <c r="N81" s="4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J82" s="17"/>
      <c r="K82" s="18"/>
      <c r="L82" s="18"/>
      <c r="M82" s="4"/>
      <c r="N82" s="4"/>
      <c r="O82" s="4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J83" s="17"/>
      <c r="K83" s="18"/>
      <c r="L83" s="18"/>
      <c r="M83" s="4"/>
      <c r="N83" s="4"/>
      <c r="O83" s="4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J84" s="17"/>
      <c r="K84" s="18"/>
      <c r="L84" s="18"/>
      <c r="M84" s="4"/>
      <c r="N84" s="4"/>
      <c r="O84" s="4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J85" s="17"/>
      <c r="K85" s="18"/>
      <c r="L85" s="18"/>
      <c r="M85" s="4"/>
      <c r="N85" s="4"/>
      <c r="O85" s="4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J86" s="17"/>
      <c r="K86" s="18"/>
      <c r="L86" s="18"/>
      <c r="M86" s="4"/>
      <c r="N86" s="4"/>
      <c r="O86" s="4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J87" s="17"/>
      <c r="K87" s="18"/>
      <c r="L87" s="18"/>
      <c r="M87" s="4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J88" s="17"/>
      <c r="K88" s="18"/>
      <c r="L88" s="18"/>
      <c r="M88" s="4"/>
      <c r="N88" s="4"/>
      <c r="O88" s="4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J89" s="17"/>
      <c r="K89" s="18"/>
      <c r="L89" s="18"/>
      <c r="M89" s="4"/>
      <c r="N89" s="4"/>
      <c r="O89" s="4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J90" s="17"/>
      <c r="K90" s="18"/>
      <c r="L90" s="18"/>
      <c r="M90" s="4"/>
      <c r="N90" s="4"/>
      <c r="O90" s="4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J91" s="17"/>
      <c r="K91" s="18"/>
      <c r="L91" s="18"/>
      <c r="M91" s="4"/>
      <c r="N91" s="4"/>
      <c r="O91" s="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J92" s="17"/>
      <c r="K92" s="18"/>
      <c r="L92" s="18"/>
      <c r="M92" s="4"/>
      <c r="N92" s="4"/>
      <c r="O92" s="4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J93" s="17"/>
      <c r="K93" s="18"/>
      <c r="L93" s="18"/>
      <c r="M93" s="4"/>
      <c r="N93" s="4"/>
      <c r="O93" s="4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J94" s="17"/>
      <c r="K94" s="18"/>
      <c r="L94" s="18"/>
      <c r="M94" s="4"/>
      <c r="N94" s="4"/>
      <c r="O94" s="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J95" s="17"/>
      <c r="K95" s="18"/>
      <c r="L95" s="18"/>
      <c r="M95" s="4"/>
      <c r="N95" s="4"/>
      <c r="O95" s="4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J96" s="17"/>
      <c r="K96" s="18"/>
      <c r="L96" s="18"/>
      <c r="M96" s="4"/>
      <c r="N96" s="4"/>
      <c r="O96" s="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J97" s="17"/>
      <c r="K97" s="18"/>
      <c r="L97" s="18"/>
      <c r="M97" s="4"/>
      <c r="N97" s="4"/>
      <c r="O97" s="4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J98" s="17"/>
      <c r="K98" s="18"/>
      <c r="L98" s="18"/>
      <c r="M98" s="4"/>
      <c r="N98" s="4"/>
      <c r="O98" s="4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J99" s="17"/>
      <c r="K99" s="18"/>
      <c r="L99" s="18"/>
      <c r="M99" s="4"/>
      <c r="N99" s="4"/>
      <c r="O99" s="4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J100" s="17"/>
      <c r="K100" s="18"/>
      <c r="L100" s="18"/>
      <c r="M100" s="4"/>
      <c r="N100" s="4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J101" s="17"/>
      <c r="K101" s="18"/>
      <c r="L101" s="18"/>
      <c r="M101" s="4"/>
      <c r="N101" s="4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J102" s="17"/>
      <c r="K102" s="18"/>
      <c r="L102" s="18"/>
      <c r="M102" s="4"/>
      <c r="N102" s="4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J103" s="17"/>
      <c r="K103" s="18"/>
      <c r="L103" s="18"/>
      <c r="M103" s="4"/>
      <c r="N103" s="4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J104" s="17"/>
      <c r="K104" s="17"/>
      <c r="L104" s="1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J105" s="17"/>
      <c r="K105" s="17"/>
      <c r="L105" s="1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J106" s="17"/>
      <c r="K106" s="17"/>
      <c r="L106" s="1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J107" s="17"/>
      <c r="K107" s="17"/>
      <c r="L107" s="1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J108" s="17"/>
      <c r="K108" s="17"/>
      <c r="L108" s="1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J109" s="17"/>
      <c r="K109" s="17"/>
      <c r="L109" s="1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J110" s="17"/>
      <c r="K110" s="17"/>
      <c r="L110" s="1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J111" s="17"/>
      <c r="K111" s="17"/>
      <c r="L111" s="1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J112" s="17"/>
      <c r="K112" s="17"/>
      <c r="L112" s="1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J113" s="17"/>
      <c r="K113" s="17"/>
      <c r="L113" s="1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J114" s="17"/>
      <c r="K114" s="17"/>
      <c r="L114" s="1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J115" s="17"/>
      <c r="K115" s="17"/>
      <c r="L115" s="1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J116" s="17"/>
      <c r="K116" s="17"/>
      <c r="L116" s="1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J117" s="17"/>
      <c r="K117" s="17"/>
      <c r="L117" s="1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J118" s="17"/>
      <c r="K118" s="17"/>
      <c r="L118" s="1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J119" s="17"/>
      <c r="K119" s="17"/>
      <c r="L119" s="1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J120" s="17"/>
      <c r="K120" s="17"/>
      <c r="L120" s="1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J121" s="17"/>
      <c r="K121" s="17"/>
      <c r="L121" s="1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J122" s="17"/>
      <c r="K122" s="17"/>
      <c r="L122" s="1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J123" s="17"/>
      <c r="K123" s="17"/>
      <c r="L123" s="1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J124" s="17"/>
      <c r="K124" s="17"/>
      <c r="L124" s="1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J125" s="17"/>
      <c r="K125" s="17"/>
      <c r="L125" s="1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J126" s="17"/>
      <c r="K126" s="17"/>
      <c r="L126" s="1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J127" s="17"/>
      <c r="K127" s="17"/>
      <c r="L127" s="1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J128" s="17"/>
      <c r="K128" s="17"/>
      <c r="L128" s="1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J129" s="17"/>
      <c r="K129" s="17"/>
      <c r="L129" s="1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J130" s="17"/>
      <c r="K130" s="17"/>
      <c r="L130" s="1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J131" s="17"/>
      <c r="K131" s="17"/>
      <c r="L131" s="1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J132" s="17"/>
      <c r="K132" s="17"/>
      <c r="L132" s="1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J133" s="17"/>
      <c r="K133" s="17"/>
      <c r="L133" s="1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J134" s="17"/>
      <c r="K134" s="17"/>
      <c r="L134" s="1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J135" s="17"/>
      <c r="K135" s="17"/>
      <c r="L135" s="1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J136" s="17"/>
      <c r="K136" s="17"/>
      <c r="L136" s="1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J137" s="17"/>
      <c r="K137" s="17"/>
      <c r="L137" s="1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J138" s="17"/>
      <c r="K138" s="17"/>
      <c r="L138" s="1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J139" s="17"/>
      <c r="K139" s="17"/>
      <c r="L139" s="1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J140" s="17"/>
      <c r="K140" s="17"/>
      <c r="L140" s="1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J141" s="17"/>
      <c r="K141" s="17"/>
      <c r="L141" s="1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J142" s="17"/>
      <c r="K142" s="17"/>
      <c r="L142" s="1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J143" s="17"/>
      <c r="K143" s="17"/>
      <c r="L143" s="1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J144" s="17"/>
      <c r="K144" s="17"/>
      <c r="L144" s="1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J145" s="17"/>
      <c r="K145" s="17"/>
      <c r="L145" s="17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J146" s="17"/>
      <c r="K146" s="17"/>
      <c r="L146" s="1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J147" s="17"/>
      <c r="K147" s="17"/>
      <c r="L147" s="1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J148" s="17"/>
      <c r="K148" s="17"/>
      <c r="L148" s="17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J149" s="17"/>
      <c r="K149" s="17"/>
      <c r="L149" s="17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J150" s="17"/>
      <c r="K150" s="17"/>
      <c r="L150" s="1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J151" s="17"/>
      <c r="K151" s="17"/>
      <c r="L151" s="1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J152" s="17"/>
      <c r="K152" s="17"/>
      <c r="L152" s="17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J153" s="17"/>
      <c r="K153" s="17"/>
      <c r="L153" s="1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J154" s="17"/>
      <c r="K154" s="17"/>
      <c r="L154" s="1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J155" s="17"/>
      <c r="K155" s="17"/>
      <c r="L155" s="1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J156" s="17"/>
      <c r="K156" s="17"/>
      <c r="L156" s="1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J157" s="17"/>
      <c r="K157" s="17"/>
      <c r="L157" s="1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J158" s="17"/>
      <c r="K158" s="17"/>
      <c r="L158" s="1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J159" s="17"/>
      <c r="K159" s="17"/>
      <c r="L159" s="1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J160" s="17"/>
      <c r="K160" s="17"/>
      <c r="L160" s="1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J161" s="17"/>
      <c r="K161" s="17"/>
      <c r="L161" s="1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J162" s="17"/>
      <c r="K162" s="17"/>
      <c r="L162" s="1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J163" s="17"/>
      <c r="K163" s="17"/>
      <c r="L163" s="1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J164" s="17"/>
      <c r="K164" s="17"/>
      <c r="L164" s="1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J165" s="17"/>
      <c r="K165" s="17"/>
      <c r="L165" s="1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J166" s="17"/>
      <c r="K166" s="17"/>
      <c r="L166" s="1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J167" s="17"/>
      <c r="K167" s="17"/>
      <c r="L167" s="1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J168" s="17"/>
      <c r="K168" s="17"/>
      <c r="L168" s="1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J169" s="17"/>
      <c r="K169" s="17"/>
      <c r="L169" s="1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J170" s="17"/>
      <c r="K170" s="17"/>
      <c r="L170" s="1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J171" s="17"/>
      <c r="K171" s="17"/>
      <c r="L171" s="1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J172" s="17"/>
      <c r="K172" s="17"/>
      <c r="L172" s="1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J173" s="17"/>
      <c r="K173" s="17"/>
      <c r="L173" s="1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J174" s="17"/>
      <c r="K174" s="17"/>
      <c r="L174" s="1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J175" s="17"/>
      <c r="K175" s="17"/>
      <c r="L175" s="1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J176" s="17"/>
      <c r="K176" s="17"/>
      <c r="L176" s="1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J177" s="17"/>
      <c r="K177" s="17"/>
      <c r="L177" s="1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J178" s="17"/>
      <c r="K178" s="17"/>
      <c r="L178" s="1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J179" s="17"/>
      <c r="K179" s="17"/>
      <c r="L179" s="1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J180" s="17"/>
      <c r="K180" s="17"/>
      <c r="L180" s="1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J181" s="17"/>
      <c r="K181" s="17"/>
      <c r="L181" s="1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J182" s="17"/>
      <c r="K182" s="17"/>
      <c r="L182" s="1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J183" s="17"/>
      <c r="K183" s="17"/>
      <c r="L183" s="1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J184" s="17"/>
      <c r="K184" s="17"/>
      <c r="L184" s="1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J185" s="17"/>
      <c r="K185" s="17"/>
      <c r="L185" s="1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J186" s="17"/>
      <c r="K186" s="17"/>
      <c r="L186" s="1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J187" s="17"/>
      <c r="K187" s="17"/>
      <c r="L187" s="1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J188" s="17"/>
      <c r="K188" s="17"/>
      <c r="L188" s="1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J189" s="17"/>
      <c r="K189" s="17"/>
      <c r="L189" s="1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J190" s="17"/>
      <c r="K190" s="17"/>
      <c r="L190" s="1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J191" s="17"/>
      <c r="K191" s="17"/>
      <c r="L191" s="1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J192" s="17"/>
      <c r="K192" s="17"/>
      <c r="L192" s="1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J193" s="17"/>
      <c r="K193" s="17"/>
      <c r="L193" s="1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J194" s="17"/>
      <c r="K194" s="17"/>
      <c r="L194" s="1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J195" s="17"/>
      <c r="K195" s="17"/>
      <c r="L195" s="17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J196" s="17"/>
      <c r="K196" s="17"/>
      <c r="L196" s="17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J197" s="17"/>
      <c r="K197" s="17"/>
      <c r="L197" s="17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J198" s="17"/>
      <c r="K198" s="17"/>
      <c r="L198" s="17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J199" s="17"/>
      <c r="K199" s="17"/>
      <c r="L199" s="17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J200" s="17"/>
      <c r="K200" s="17"/>
      <c r="L200" s="17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J201" s="17"/>
      <c r="K201" s="17"/>
      <c r="L201" s="17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J202" s="17"/>
      <c r="K202" s="17"/>
      <c r="L202" s="1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J203" s="17"/>
      <c r="K203" s="17"/>
      <c r="L203" s="1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J204" s="17"/>
      <c r="K204" s="17"/>
      <c r="L204" s="1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J205" s="17"/>
      <c r="K205" s="17"/>
      <c r="L205" s="1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J206" s="17"/>
      <c r="K206" s="17"/>
      <c r="L206" s="1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J207" s="17"/>
      <c r="K207" s="17"/>
      <c r="L207" s="17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J208" s="17"/>
      <c r="K208" s="17"/>
      <c r="L208" s="17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J209" s="17"/>
      <c r="K209" s="17"/>
      <c r="L209" s="17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J210" s="17"/>
      <c r="K210" s="17"/>
      <c r="L210" s="17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J211" s="17"/>
      <c r="K211" s="17"/>
      <c r="L211" s="17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J212" s="17"/>
      <c r="K212" s="17"/>
      <c r="L212" s="17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J213" s="17"/>
      <c r="K213" s="17"/>
      <c r="L213" s="1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J214" s="17"/>
      <c r="K214" s="17"/>
      <c r="L214" s="1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J215" s="17"/>
      <c r="K215" s="17"/>
      <c r="L215" s="1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J216" s="17"/>
      <c r="K216" s="17"/>
      <c r="L216" s="1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J217" s="17"/>
      <c r="K217" s="17"/>
      <c r="L217" s="1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J218" s="17"/>
      <c r="K218" s="17"/>
      <c r="L218" s="1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J219" s="17"/>
      <c r="K219" s="17"/>
      <c r="L219" s="1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J220" s="17"/>
      <c r="K220" s="17"/>
      <c r="L220" s="1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J221" s="17"/>
      <c r="K221" s="17"/>
      <c r="L221" s="1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J222" s="17"/>
      <c r="K222" s="17"/>
      <c r="L222" s="1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J223" s="17"/>
      <c r="K223" s="17"/>
      <c r="L223" s="1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J224" s="17"/>
      <c r="K224" s="17"/>
      <c r="L224" s="1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J225" s="17"/>
      <c r="K225" s="17"/>
      <c r="L225" s="1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J226" s="17"/>
      <c r="K226" s="17"/>
      <c r="L226" s="1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J227" s="17"/>
      <c r="K227" s="17"/>
      <c r="L227" s="1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J228" s="17"/>
      <c r="K228" s="17"/>
      <c r="L228" s="1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J229" s="17"/>
      <c r="K229" s="17"/>
      <c r="L229" s="1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J230" s="17"/>
      <c r="K230" s="17"/>
      <c r="L230" s="1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J231" s="17"/>
      <c r="K231" s="17"/>
      <c r="L231" s="1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J232" s="17"/>
      <c r="K232" s="17"/>
      <c r="L232" s="1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J233" s="17"/>
      <c r="K233" s="17"/>
      <c r="L233" s="1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J234" s="17"/>
      <c r="K234" s="17"/>
      <c r="L234" s="17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J235" s="17"/>
      <c r="K235" s="17"/>
      <c r="L235" s="17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J236" s="17"/>
      <c r="K236" s="17"/>
      <c r="L236" s="17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J237" s="17"/>
      <c r="K237" s="17"/>
      <c r="L237" s="1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J238" s="17"/>
      <c r="K238" s="17"/>
      <c r="L238" s="1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J239" s="17"/>
      <c r="K239" s="17"/>
      <c r="L239" s="1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J240" s="17"/>
      <c r="K240" s="17"/>
      <c r="L240" s="1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J241" s="17"/>
      <c r="K241" s="17"/>
      <c r="L241" s="1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J242" s="17"/>
      <c r="K242" s="17"/>
      <c r="L242" s="1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J243" s="17"/>
      <c r="K243" s="17"/>
      <c r="L243" s="1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J244" s="17"/>
      <c r="K244" s="17"/>
      <c r="L244" s="1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J245" s="17"/>
      <c r="K245" s="17"/>
      <c r="L245" s="1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J246" s="17"/>
      <c r="K246" s="17"/>
      <c r="L246" s="1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J247" s="17"/>
      <c r="K247" s="17"/>
      <c r="L247" s="1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J248" s="17"/>
      <c r="K248" s="17"/>
      <c r="L248" s="1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J249" s="17"/>
      <c r="K249" s="17"/>
      <c r="L249" s="1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J250" s="17"/>
      <c r="K250" s="17"/>
      <c r="L250" s="1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J251" s="17"/>
      <c r="K251" s="17"/>
      <c r="L251" s="1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J252" s="17"/>
      <c r="K252" s="17"/>
      <c r="L252" s="1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J253" s="17"/>
      <c r="K253" s="17"/>
      <c r="L253" s="1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J254" s="17"/>
      <c r="K254" s="17"/>
      <c r="L254" s="1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J255" s="17"/>
      <c r="K255" s="17"/>
      <c r="L255" s="1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J256" s="17"/>
      <c r="K256" s="17"/>
      <c r="L256" s="1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J257" s="17"/>
      <c r="K257" s="17"/>
      <c r="L257" s="1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J258" s="17"/>
      <c r="K258" s="17"/>
      <c r="L258" s="1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J259" s="17"/>
      <c r="K259" s="17"/>
      <c r="L259" s="1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J260" s="17"/>
      <c r="K260" s="17"/>
      <c r="L260" s="1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J261" s="17"/>
      <c r="K261" s="17"/>
      <c r="L261" s="1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J262" s="17"/>
      <c r="K262" s="17"/>
      <c r="L262" s="1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J263" s="17"/>
      <c r="K263" s="17"/>
      <c r="L263" s="1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J264" s="17"/>
      <c r="K264" s="17"/>
      <c r="L264" s="1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J265" s="17"/>
      <c r="K265" s="17"/>
      <c r="L265" s="1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J266" s="17"/>
      <c r="K266" s="17"/>
      <c r="L266" s="1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J267" s="17"/>
      <c r="K267" s="17"/>
      <c r="L267" s="1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J268" s="17"/>
      <c r="K268" s="17"/>
      <c r="L268" s="1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J269" s="17"/>
      <c r="K269" s="17"/>
      <c r="L269" s="1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J270" s="17"/>
      <c r="K270" s="17"/>
      <c r="L270" s="1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J271" s="17"/>
      <c r="K271" s="17"/>
      <c r="L271" s="1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J272" s="17"/>
      <c r="K272" s="17"/>
      <c r="L272" s="1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J273" s="17"/>
      <c r="K273" s="17"/>
      <c r="L273" s="1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J274" s="17"/>
      <c r="K274" s="17"/>
      <c r="L274" s="1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J275" s="17"/>
      <c r="K275" s="17"/>
      <c r="L275" s="1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J276" s="17"/>
      <c r="K276" s="17"/>
      <c r="L276" s="1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J277" s="17"/>
      <c r="K277" s="17"/>
      <c r="L277" s="17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J278" s="17"/>
      <c r="K278" s="17"/>
      <c r="L278" s="1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J279" s="17"/>
      <c r="K279" s="17"/>
      <c r="L279" s="17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J280" s="17"/>
      <c r="K280" s="17"/>
      <c r="L280" s="1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J281" s="17"/>
      <c r="K281" s="17"/>
      <c r="L281" s="17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J282" s="17"/>
      <c r="K282" s="17"/>
      <c r="L282" s="17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J283" s="17"/>
      <c r="K283" s="17"/>
      <c r="L283" s="17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J284" s="17"/>
      <c r="K284" s="17"/>
      <c r="L284" s="17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J285" s="17"/>
      <c r="K285" s="17"/>
      <c r="L285" s="17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J286" s="17"/>
      <c r="K286" s="17"/>
      <c r="L286" s="1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J287" s="17"/>
      <c r="K287" s="17"/>
      <c r="L287" s="17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J288" s="17"/>
      <c r="K288" s="17"/>
      <c r="L288" s="1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J289" s="17"/>
      <c r="K289" s="17"/>
      <c r="L289" s="1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J290" s="17"/>
      <c r="K290" s="17"/>
      <c r="L290" s="1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J291" s="17"/>
      <c r="K291" s="17"/>
      <c r="L291" s="17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J292" s="17"/>
      <c r="K292" s="17"/>
      <c r="L292" s="17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J293" s="17"/>
      <c r="K293" s="17"/>
      <c r="L293" s="17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J294" s="17"/>
      <c r="K294" s="17"/>
      <c r="L294" s="17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J295" s="17"/>
      <c r="K295" s="17"/>
      <c r="L295" s="17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J296" s="17"/>
      <c r="K296" s="17"/>
      <c r="L296" s="17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J297" s="17"/>
      <c r="K297" s="17"/>
      <c r="L297" s="17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J298" s="17"/>
      <c r="K298" s="17"/>
      <c r="L298" s="17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J299" s="17"/>
      <c r="K299" s="17"/>
      <c r="L299" s="17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J300" s="17"/>
      <c r="K300" s="17"/>
      <c r="L300" s="17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J301" s="17"/>
      <c r="K301" s="17"/>
      <c r="L301" s="17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J302" s="17"/>
      <c r="K302" s="17"/>
      <c r="L302" s="17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J303" s="17"/>
      <c r="K303" s="17"/>
      <c r="L303" s="17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J304" s="17"/>
      <c r="K304" s="17"/>
      <c r="L304" s="17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J305" s="17"/>
      <c r="K305" s="17"/>
      <c r="L305" s="17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J306" s="17"/>
      <c r="K306" s="17"/>
      <c r="L306" s="17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J307" s="17"/>
      <c r="K307" s="17"/>
      <c r="L307" s="17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J308" s="17"/>
      <c r="K308" s="17"/>
      <c r="L308" s="17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J309" s="17"/>
      <c r="K309" s="17"/>
      <c r="L309" s="17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J310" s="17"/>
      <c r="K310" s="17"/>
      <c r="L310" s="17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J311" s="17"/>
      <c r="K311" s="17"/>
      <c r="L311" s="17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J312" s="17"/>
      <c r="K312" s="17"/>
      <c r="L312" s="17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J313" s="17"/>
      <c r="K313" s="17"/>
      <c r="L313" s="17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J314" s="17"/>
      <c r="K314" s="17"/>
      <c r="L314" s="17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J315" s="17"/>
      <c r="K315" s="17"/>
      <c r="L315" s="17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J316" s="17"/>
      <c r="K316" s="17"/>
      <c r="L316" s="17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J317" s="17"/>
      <c r="K317" s="17"/>
      <c r="L317" s="17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J318" s="17"/>
      <c r="K318" s="17"/>
      <c r="L318" s="17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J319" s="17"/>
      <c r="K319" s="17"/>
      <c r="L319" s="17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J320" s="17"/>
      <c r="K320" s="17"/>
      <c r="L320" s="17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J321" s="17"/>
      <c r="K321" s="17"/>
      <c r="L321" s="17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J322" s="17"/>
      <c r="K322" s="17"/>
      <c r="L322" s="17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J323" s="17"/>
      <c r="K323" s="17"/>
      <c r="L323" s="17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J324" s="17"/>
      <c r="K324" s="17"/>
      <c r="L324" s="17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J325" s="17"/>
      <c r="K325" s="17"/>
      <c r="L325" s="17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J326" s="17"/>
      <c r="K326" s="17"/>
      <c r="L326" s="17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J327" s="17"/>
      <c r="K327" s="17"/>
      <c r="L327" s="17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J328" s="17"/>
      <c r="K328" s="17"/>
      <c r="L328" s="17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J329" s="17"/>
      <c r="K329" s="17"/>
      <c r="L329" s="17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J330" s="17"/>
      <c r="K330" s="17"/>
      <c r="L330" s="17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J331" s="17"/>
      <c r="K331" s="17"/>
      <c r="L331" s="17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J332" s="17"/>
      <c r="K332" s="17"/>
      <c r="L332" s="17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J333" s="17"/>
      <c r="K333" s="17"/>
      <c r="L333" s="17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J334" s="17"/>
      <c r="K334" s="17"/>
      <c r="L334" s="17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J335" s="17"/>
      <c r="K335" s="17"/>
      <c r="L335" s="17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J336" s="17"/>
      <c r="K336" s="17"/>
      <c r="L336" s="17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J337" s="17"/>
      <c r="K337" s="17"/>
      <c r="L337" s="17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J338" s="17"/>
      <c r="K338" s="17"/>
      <c r="L338" s="17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J339" s="17"/>
      <c r="K339" s="17"/>
      <c r="L339" s="17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J340" s="17"/>
      <c r="K340" s="17"/>
      <c r="L340" s="17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J341" s="17"/>
      <c r="K341" s="17"/>
      <c r="L341" s="17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J342" s="17"/>
      <c r="K342" s="17"/>
      <c r="L342" s="17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J343" s="17"/>
      <c r="K343" s="17"/>
      <c r="L343" s="17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J344" s="17"/>
      <c r="K344" s="17"/>
      <c r="L344" s="17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J345" s="17"/>
      <c r="K345" s="17"/>
      <c r="L345" s="17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J346" s="17"/>
      <c r="K346" s="17"/>
      <c r="L346" s="17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J347" s="17"/>
      <c r="K347" s="17"/>
      <c r="L347" s="17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J348" s="17"/>
      <c r="K348" s="17"/>
      <c r="L348" s="17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J349" s="17"/>
      <c r="K349" s="17"/>
      <c r="L349" s="17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J350" s="17"/>
      <c r="K350" s="17"/>
      <c r="L350" s="17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J351" s="17"/>
      <c r="K351" s="17"/>
      <c r="L351" s="17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J352" s="17"/>
      <c r="K352" s="17"/>
      <c r="L352" s="17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J353" s="17"/>
      <c r="K353" s="17"/>
      <c r="L353" s="17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J354" s="17"/>
      <c r="K354" s="17"/>
      <c r="L354" s="17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J355" s="17"/>
      <c r="K355" s="17"/>
      <c r="L355" s="17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J356" s="17"/>
      <c r="K356" s="17"/>
      <c r="L356" s="17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J357" s="17"/>
      <c r="K357" s="17"/>
      <c r="L357" s="17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J358" s="17"/>
      <c r="K358" s="17"/>
      <c r="L358" s="17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J359" s="17"/>
      <c r="K359" s="17"/>
      <c r="L359" s="17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J360" s="17"/>
      <c r="K360" s="17"/>
      <c r="L360" s="17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J361" s="17"/>
      <c r="K361" s="17"/>
      <c r="L361" s="17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J362" s="17"/>
      <c r="K362" s="17"/>
      <c r="L362" s="17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J363" s="17"/>
      <c r="K363" s="17"/>
      <c r="L363" s="17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J364" s="17"/>
      <c r="K364" s="17"/>
      <c r="L364" s="17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J365" s="17"/>
      <c r="K365" s="17"/>
      <c r="L365" s="17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J366" s="17"/>
      <c r="K366" s="17"/>
      <c r="L366" s="17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J367" s="17"/>
      <c r="K367" s="17"/>
      <c r="L367" s="17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J368" s="17"/>
      <c r="K368" s="17"/>
      <c r="L368" s="17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J369" s="17"/>
      <c r="K369" s="17"/>
      <c r="L369" s="17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J370" s="17"/>
      <c r="K370" s="17"/>
      <c r="L370" s="17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J371" s="17"/>
      <c r="K371" s="17"/>
      <c r="L371" s="17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J372" s="17"/>
      <c r="K372" s="17"/>
      <c r="L372" s="17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J373" s="17"/>
      <c r="K373" s="17"/>
      <c r="L373" s="17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J374" s="17"/>
      <c r="K374" s="17"/>
      <c r="L374" s="17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J375" s="17"/>
      <c r="K375" s="17"/>
      <c r="L375" s="17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J376" s="17"/>
      <c r="K376" s="17"/>
      <c r="L376" s="17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J377" s="17"/>
      <c r="K377" s="17"/>
      <c r="L377" s="17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J378" s="17"/>
      <c r="K378" s="17"/>
      <c r="L378" s="17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J379" s="17"/>
      <c r="K379" s="17"/>
      <c r="L379" s="17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J380" s="17"/>
      <c r="K380" s="17"/>
      <c r="L380" s="17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J381" s="17"/>
      <c r="K381" s="17"/>
      <c r="L381" s="17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J382" s="17"/>
      <c r="K382" s="17"/>
      <c r="L382" s="17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J383" s="17"/>
      <c r="K383" s="17"/>
      <c r="L383" s="17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J384" s="17"/>
      <c r="K384" s="17"/>
      <c r="L384" s="17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J385" s="17"/>
      <c r="K385" s="17"/>
      <c r="L385" s="17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J386" s="17"/>
      <c r="K386" s="17"/>
      <c r="L386" s="17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J387" s="17"/>
      <c r="K387" s="17"/>
      <c r="L387" s="17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J388" s="17"/>
      <c r="K388" s="17"/>
      <c r="L388" s="17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J389" s="17"/>
      <c r="K389" s="17"/>
      <c r="L389" s="17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J390" s="17"/>
      <c r="K390" s="17"/>
      <c r="L390" s="17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J391" s="17"/>
      <c r="K391" s="17"/>
      <c r="L391" s="17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J392" s="17"/>
      <c r="K392" s="17"/>
      <c r="L392" s="17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J393" s="17"/>
      <c r="K393" s="17"/>
      <c r="L393" s="17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J394" s="17"/>
      <c r="K394" s="17"/>
      <c r="L394" s="17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J395" s="17"/>
      <c r="K395" s="17"/>
      <c r="L395" s="17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J396" s="17"/>
      <c r="K396" s="17"/>
      <c r="L396" s="17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J397" s="17"/>
      <c r="K397" s="17"/>
      <c r="L397" s="17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J398" s="17"/>
      <c r="K398" s="17"/>
      <c r="L398" s="17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J399" s="17"/>
      <c r="K399" s="17"/>
      <c r="L399" s="17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J400" s="17"/>
      <c r="K400" s="17"/>
      <c r="L400" s="17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J401" s="17"/>
      <c r="K401" s="17"/>
      <c r="L401" s="17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J402" s="17"/>
      <c r="K402" s="17"/>
      <c r="L402" s="17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J403" s="17"/>
      <c r="K403" s="17"/>
      <c r="L403" s="17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J404" s="17"/>
      <c r="K404" s="17"/>
      <c r="L404" s="17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J405" s="17"/>
      <c r="K405" s="17"/>
      <c r="L405" s="17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J406" s="17"/>
      <c r="K406" s="17"/>
      <c r="L406" s="17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J407" s="17"/>
      <c r="K407" s="17"/>
      <c r="L407" s="17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J408" s="17"/>
      <c r="K408" s="17"/>
      <c r="L408" s="17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J409" s="17"/>
      <c r="K409" s="17"/>
      <c r="L409" s="17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J410" s="17"/>
      <c r="K410" s="17"/>
      <c r="L410" s="17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J411" s="17"/>
      <c r="K411" s="17"/>
      <c r="L411" s="17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J412" s="17"/>
      <c r="K412" s="17"/>
      <c r="L412" s="17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J413" s="17"/>
      <c r="K413" s="17"/>
      <c r="L413" s="17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J414" s="17"/>
      <c r="K414" s="17"/>
      <c r="L414" s="17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J415" s="17"/>
      <c r="K415" s="17"/>
      <c r="L415" s="17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J416" s="17"/>
      <c r="K416" s="17"/>
      <c r="L416" s="17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J417" s="17"/>
      <c r="K417" s="17"/>
      <c r="L417" s="17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J418" s="17"/>
      <c r="K418" s="17"/>
      <c r="L418" s="17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J419" s="17"/>
      <c r="K419" s="17"/>
      <c r="L419" s="17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J420" s="17"/>
      <c r="K420" s="17"/>
      <c r="L420" s="17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J421" s="17"/>
      <c r="K421" s="17"/>
      <c r="L421" s="17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J422" s="17"/>
      <c r="K422" s="17"/>
      <c r="L422" s="17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J423" s="17"/>
      <c r="K423" s="17"/>
      <c r="L423" s="17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J424" s="17"/>
      <c r="K424" s="17"/>
      <c r="L424" s="17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J425" s="17"/>
      <c r="K425" s="17"/>
      <c r="L425" s="17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J426" s="17"/>
      <c r="K426" s="17"/>
      <c r="L426" s="17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J427" s="17"/>
      <c r="K427" s="17"/>
      <c r="L427" s="17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J428" s="17"/>
      <c r="K428" s="17"/>
      <c r="L428" s="17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J429" s="17"/>
      <c r="K429" s="17"/>
      <c r="L429" s="17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J430" s="17"/>
      <c r="K430" s="17"/>
      <c r="L430" s="17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J431" s="17"/>
      <c r="K431" s="17"/>
      <c r="L431" s="17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J432" s="17"/>
      <c r="K432" s="17"/>
      <c r="L432" s="17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J433" s="17"/>
      <c r="K433" s="17"/>
      <c r="L433" s="17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J434" s="17"/>
      <c r="K434" s="17"/>
      <c r="L434" s="17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J435" s="17"/>
      <c r="K435" s="17"/>
      <c r="L435" s="17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J436" s="17"/>
      <c r="K436" s="17"/>
      <c r="L436" s="17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J437" s="17"/>
      <c r="K437" s="17"/>
      <c r="L437" s="17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J438" s="17"/>
      <c r="K438" s="17"/>
      <c r="L438" s="17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J439" s="17"/>
      <c r="K439" s="17"/>
      <c r="L439" s="17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J440" s="17"/>
      <c r="K440" s="17"/>
      <c r="L440" s="17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J441" s="17"/>
      <c r="K441" s="17"/>
      <c r="L441" s="17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J442" s="17"/>
      <c r="K442" s="17"/>
      <c r="L442" s="17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J443" s="17"/>
      <c r="K443" s="17"/>
      <c r="L443" s="17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J444" s="17"/>
      <c r="K444" s="17"/>
      <c r="L444" s="17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J445" s="17"/>
      <c r="K445" s="17"/>
      <c r="L445" s="17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J446" s="17"/>
      <c r="K446" s="17"/>
      <c r="L446" s="17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J447" s="17"/>
      <c r="K447" s="17"/>
      <c r="L447" s="17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J448" s="17"/>
      <c r="K448" s="17"/>
      <c r="L448" s="17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J449" s="17"/>
      <c r="K449" s="17"/>
      <c r="L449" s="17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J450" s="17"/>
      <c r="K450" s="17"/>
      <c r="L450" s="17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J451" s="17"/>
      <c r="K451" s="17"/>
      <c r="L451" s="17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J452" s="17"/>
      <c r="K452" s="17"/>
      <c r="L452" s="17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J453" s="17"/>
      <c r="K453" s="17"/>
      <c r="L453" s="17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J454" s="17"/>
      <c r="K454" s="17"/>
      <c r="L454" s="17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J455" s="17"/>
      <c r="K455" s="17"/>
      <c r="L455" s="17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J456" s="17"/>
      <c r="K456" s="17"/>
      <c r="L456" s="17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J457" s="17"/>
      <c r="K457" s="17"/>
      <c r="L457" s="17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J458" s="17"/>
      <c r="K458" s="17"/>
      <c r="L458" s="17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J459" s="17"/>
      <c r="K459" s="17"/>
      <c r="L459" s="17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J460" s="17"/>
      <c r="K460" s="17"/>
      <c r="L460" s="17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J461" s="17"/>
      <c r="K461" s="17"/>
      <c r="L461" s="17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J462" s="17"/>
      <c r="K462" s="17"/>
      <c r="L462" s="17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J463" s="17"/>
      <c r="K463" s="17"/>
      <c r="L463" s="17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J464" s="17"/>
      <c r="K464" s="17"/>
      <c r="L464" s="17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J465" s="17"/>
      <c r="K465" s="17"/>
      <c r="L465" s="17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J466" s="17"/>
      <c r="K466" s="17"/>
      <c r="L466" s="17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J467" s="17"/>
      <c r="K467" s="17"/>
      <c r="L467" s="17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J468" s="17"/>
      <c r="K468" s="17"/>
      <c r="L468" s="17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J469" s="17"/>
      <c r="K469" s="17"/>
      <c r="L469" s="17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J470" s="17"/>
      <c r="K470" s="17"/>
      <c r="L470" s="17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J471" s="17"/>
      <c r="K471" s="17"/>
      <c r="L471" s="17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J472" s="17"/>
      <c r="K472" s="17"/>
      <c r="L472" s="17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J473" s="17"/>
      <c r="K473" s="17"/>
      <c r="L473" s="17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J474" s="17"/>
      <c r="K474" s="17"/>
      <c r="L474" s="17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J475" s="17"/>
      <c r="K475" s="17"/>
      <c r="L475" s="17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J476" s="17"/>
      <c r="K476" s="17"/>
      <c r="L476" s="17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J477" s="17"/>
      <c r="K477" s="17"/>
      <c r="L477" s="17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J478" s="17"/>
      <c r="K478" s="17"/>
      <c r="L478" s="17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J479" s="17"/>
      <c r="K479" s="17"/>
      <c r="L479" s="17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J480" s="17"/>
      <c r="K480" s="17"/>
      <c r="L480" s="17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J481" s="17"/>
      <c r="K481" s="17"/>
      <c r="L481" s="17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J482" s="17"/>
      <c r="K482" s="17"/>
      <c r="L482" s="17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J483" s="17"/>
      <c r="K483" s="17"/>
      <c r="L483" s="17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J484" s="17"/>
      <c r="K484" s="17"/>
      <c r="L484" s="17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J485" s="17"/>
      <c r="K485" s="17"/>
      <c r="L485" s="17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J486" s="17"/>
      <c r="K486" s="17"/>
      <c r="L486" s="17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J487" s="17"/>
      <c r="K487" s="17"/>
      <c r="L487" s="17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J488" s="17"/>
      <c r="K488" s="17"/>
      <c r="L488" s="17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J489" s="17"/>
      <c r="K489" s="17"/>
      <c r="L489" s="17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J490" s="17"/>
      <c r="K490" s="17"/>
      <c r="L490" s="17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J491" s="17"/>
      <c r="K491" s="17"/>
      <c r="L491" s="17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J492" s="17"/>
      <c r="K492" s="17"/>
      <c r="L492" s="17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J493" s="17"/>
      <c r="K493" s="17"/>
      <c r="L493" s="17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J494" s="17"/>
      <c r="K494" s="17"/>
      <c r="L494" s="17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J495" s="17"/>
      <c r="K495" s="17"/>
      <c r="L495" s="17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J496" s="17"/>
      <c r="K496" s="17"/>
      <c r="L496" s="17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J497" s="17"/>
      <c r="K497" s="17"/>
      <c r="L497" s="17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J498" s="17"/>
      <c r="K498" s="17"/>
      <c r="L498" s="17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J499" s="17"/>
      <c r="K499" s="17"/>
      <c r="L499" s="17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J500" s="17"/>
      <c r="K500" s="17"/>
      <c r="L500" s="17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J501" s="17"/>
      <c r="K501" s="17"/>
      <c r="L501" s="17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J502" s="17"/>
      <c r="K502" s="17"/>
      <c r="L502" s="17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J503" s="17"/>
      <c r="K503" s="17"/>
      <c r="L503" s="17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J504" s="17"/>
      <c r="K504" s="17"/>
      <c r="L504" s="17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J505" s="17"/>
      <c r="K505" s="17"/>
      <c r="L505" s="17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J506" s="17"/>
      <c r="K506" s="17"/>
      <c r="L506" s="17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J507" s="17"/>
      <c r="K507" s="17"/>
      <c r="L507" s="17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J508" s="17"/>
      <c r="K508" s="17"/>
      <c r="L508" s="17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J509" s="17"/>
      <c r="K509" s="17"/>
      <c r="L509" s="17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J510" s="17"/>
      <c r="K510" s="17"/>
      <c r="L510" s="17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J511" s="17"/>
      <c r="K511" s="17"/>
      <c r="L511" s="17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J512" s="17"/>
      <c r="K512" s="17"/>
      <c r="L512" s="17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J513" s="17"/>
      <c r="K513" s="17"/>
      <c r="L513" s="17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J514" s="17"/>
      <c r="K514" s="17"/>
      <c r="L514" s="17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J515" s="17"/>
      <c r="K515" s="17"/>
      <c r="L515" s="17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J516" s="17"/>
      <c r="K516" s="17"/>
      <c r="L516" s="17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J517" s="17"/>
      <c r="K517" s="17"/>
      <c r="L517" s="17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J518" s="17"/>
      <c r="K518" s="17"/>
      <c r="L518" s="17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J519" s="17"/>
      <c r="K519" s="17"/>
      <c r="L519" s="17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J520" s="17"/>
      <c r="K520" s="17"/>
      <c r="L520" s="17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J521" s="17"/>
      <c r="K521" s="17"/>
      <c r="L521" s="17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J522" s="17"/>
      <c r="K522" s="17"/>
      <c r="L522" s="17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J523" s="17"/>
      <c r="K523" s="17"/>
      <c r="L523" s="17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J524" s="17"/>
      <c r="K524" s="17"/>
      <c r="L524" s="17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J525" s="17"/>
      <c r="K525" s="17"/>
      <c r="L525" s="17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J526" s="17"/>
      <c r="K526" s="17"/>
      <c r="L526" s="17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J527" s="17"/>
      <c r="K527" s="17"/>
      <c r="L527" s="17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J528" s="17"/>
      <c r="K528" s="17"/>
      <c r="L528" s="17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J529" s="17"/>
      <c r="K529" s="17"/>
      <c r="L529" s="17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J530" s="17"/>
      <c r="K530" s="17"/>
      <c r="L530" s="17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J531" s="17"/>
      <c r="K531" s="17"/>
      <c r="L531" s="17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J532" s="17"/>
      <c r="K532" s="17"/>
      <c r="L532" s="17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J533" s="17"/>
      <c r="K533" s="17"/>
      <c r="L533" s="17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J534" s="17"/>
      <c r="K534" s="17"/>
      <c r="L534" s="17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J535" s="17"/>
      <c r="K535" s="17"/>
      <c r="L535" s="17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J536" s="17"/>
      <c r="K536" s="17"/>
      <c r="L536" s="17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J537" s="17"/>
      <c r="K537" s="17"/>
      <c r="L537" s="17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J538" s="17"/>
      <c r="K538" s="17"/>
      <c r="L538" s="17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J539" s="17"/>
      <c r="K539" s="17"/>
      <c r="L539" s="17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J540" s="17"/>
      <c r="K540" s="17"/>
      <c r="L540" s="17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J541" s="17"/>
      <c r="K541" s="17"/>
      <c r="L541" s="17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J542" s="17"/>
      <c r="K542" s="17"/>
      <c r="L542" s="17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J543" s="17"/>
      <c r="K543" s="17"/>
      <c r="L543" s="17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J544" s="17"/>
      <c r="K544" s="17"/>
      <c r="L544" s="17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J545" s="17"/>
      <c r="K545" s="17"/>
      <c r="L545" s="17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J546" s="17"/>
      <c r="K546" s="17"/>
      <c r="L546" s="17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J547" s="17"/>
      <c r="K547" s="17"/>
      <c r="L547" s="17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J548" s="17"/>
      <c r="K548" s="17"/>
      <c r="L548" s="17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J549" s="17"/>
      <c r="K549" s="17"/>
      <c r="L549" s="17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J550" s="17"/>
      <c r="K550" s="17"/>
      <c r="L550" s="17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J551" s="17"/>
      <c r="K551" s="17"/>
      <c r="L551" s="17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J552" s="17"/>
      <c r="K552" s="17"/>
      <c r="L552" s="17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J553" s="17"/>
      <c r="K553" s="17"/>
      <c r="L553" s="17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J554" s="17"/>
      <c r="K554" s="17"/>
      <c r="L554" s="17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J555" s="17"/>
      <c r="K555" s="17"/>
      <c r="L555" s="17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J556" s="17"/>
      <c r="K556" s="17"/>
      <c r="L556" s="17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J557" s="17"/>
      <c r="K557" s="17"/>
      <c r="L557" s="17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J558" s="17"/>
      <c r="K558" s="17"/>
      <c r="L558" s="17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J559" s="17"/>
      <c r="K559" s="17"/>
      <c r="L559" s="17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J560" s="17"/>
      <c r="K560" s="17"/>
      <c r="L560" s="17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J561" s="17"/>
      <c r="K561" s="17"/>
      <c r="L561" s="17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J562" s="17"/>
      <c r="K562" s="17"/>
      <c r="L562" s="17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J563" s="17"/>
      <c r="K563" s="17"/>
      <c r="L563" s="17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J564" s="17"/>
      <c r="K564" s="17"/>
      <c r="L564" s="17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J565" s="17"/>
      <c r="K565" s="17"/>
      <c r="L565" s="17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J566" s="17"/>
      <c r="K566" s="17"/>
      <c r="L566" s="17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J567" s="17"/>
      <c r="K567" s="17"/>
      <c r="L567" s="17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J568" s="17"/>
      <c r="K568" s="17"/>
      <c r="L568" s="17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J569" s="17"/>
      <c r="K569" s="17"/>
      <c r="L569" s="17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J570" s="17"/>
      <c r="K570" s="17"/>
      <c r="L570" s="17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J571" s="17"/>
      <c r="K571" s="17"/>
      <c r="L571" s="17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J572" s="17"/>
      <c r="K572" s="17"/>
      <c r="L572" s="17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J573" s="17"/>
      <c r="K573" s="17"/>
      <c r="L573" s="17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J574" s="17"/>
      <c r="K574" s="17"/>
      <c r="L574" s="17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J575" s="17"/>
      <c r="K575" s="17"/>
      <c r="L575" s="17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J576" s="17"/>
      <c r="K576" s="17"/>
      <c r="L576" s="17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J577" s="17"/>
      <c r="K577" s="17"/>
      <c r="L577" s="17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J578" s="17"/>
      <c r="K578" s="17"/>
      <c r="L578" s="17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J579" s="17"/>
      <c r="K579" s="17"/>
      <c r="L579" s="17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J580" s="17"/>
      <c r="K580" s="17"/>
      <c r="L580" s="17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J581" s="17"/>
      <c r="K581" s="17"/>
      <c r="L581" s="17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J582" s="17"/>
      <c r="K582" s="17"/>
      <c r="L582" s="17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J583" s="17"/>
      <c r="K583" s="17"/>
      <c r="L583" s="17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J584" s="17"/>
      <c r="K584" s="17"/>
      <c r="L584" s="17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J585" s="17"/>
      <c r="K585" s="17"/>
      <c r="L585" s="17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J586" s="17"/>
      <c r="K586" s="17"/>
      <c r="L586" s="17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J587" s="17"/>
      <c r="K587" s="17"/>
      <c r="L587" s="17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J588" s="17"/>
      <c r="K588" s="17"/>
      <c r="L588" s="17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J589" s="17"/>
      <c r="K589" s="17"/>
      <c r="L589" s="17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J590" s="17"/>
      <c r="K590" s="17"/>
      <c r="L590" s="17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J591" s="17"/>
      <c r="K591" s="17"/>
      <c r="L591" s="17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J592" s="17"/>
      <c r="K592" s="17"/>
      <c r="L592" s="17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J593" s="17"/>
      <c r="K593" s="17"/>
      <c r="L593" s="17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J594" s="17"/>
      <c r="K594" s="17"/>
      <c r="L594" s="17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J595" s="17"/>
      <c r="K595" s="17"/>
      <c r="L595" s="17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J596" s="17"/>
      <c r="K596" s="17"/>
      <c r="L596" s="17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J597" s="17"/>
      <c r="K597" s="17"/>
      <c r="L597" s="17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J598" s="17"/>
      <c r="K598" s="17"/>
      <c r="L598" s="17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J599" s="17"/>
      <c r="K599" s="17"/>
      <c r="L599" s="17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J600" s="17"/>
      <c r="K600" s="17"/>
      <c r="L600" s="17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J601" s="17"/>
      <c r="K601" s="17"/>
      <c r="L601" s="17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J602" s="17"/>
      <c r="K602" s="17"/>
      <c r="L602" s="17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J603" s="17"/>
      <c r="K603" s="17"/>
      <c r="L603" s="17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J604" s="17"/>
      <c r="K604" s="17"/>
      <c r="L604" s="17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J605" s="17"/>
      <c r="K605" s="17"/>
      <c r="L605" s="17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J606" s="17"/>
      <c r="K606" s="17"/>
      <c r="L606" s="17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J607" s="17"/>
      <c r="K607" s="17"/>
      <c r="L607" s="17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J608" s="17"/>
      <c r="K608" s="17"/>
      <c r="L608" s="17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J609" s="17"/>
      <c r="K609" s="17"/>
      <c r="L609" s="17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J610" s="17"/>
      <c r="K610" s="17"/>
      <c r="L610" s="17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J611" s="17"/>
      <c r="K611" s="17"/>
      <c r="L611" s="17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J612" s="17"/>
      <c r="K612" s="17"/>
      <c r="L612" s="17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J613" s="17"/>
      <c r="K613" s="17"/>
      <c r="L613" s="17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J614" s="17"/>
      <c r="K614" s="17"/>
      <c r="L614" s="17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J615" s="17"/>
      <c r="K615" s="17"/>
      <c r="L615" s="17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J616" s="17"/>
      <c r="K616" s="17"/>
      <c r="L616" s="17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J617" s="17"/>
      <c r="K617" s="17"/>
      <c r="L617" s="17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J618" s="17"/>
      <c r="K618" s="17"/>
      <c r="L618" s="17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J619" s="17"/>
      <c r="K619" s="17"/>
      <c r="L619" s="17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J620" s="17"/>
      <c r="K620" s="17"/>
      <c r="L620" s="17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J621" s="17"/>
      <c r="K621" s="17"/>
      <c r="L621" s="17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J622" s="17"/>
      <c r="K622" s="17"/>
      <c r="L622" s="17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J623" s="17"/>
      <c r="K623" s="17"/>
      <c r="L623" s="17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J624" s="17"/>
      <c r="K624" s="17"/>
      <c r="L624" s="17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J625" s="17"/>
      <c r="K625" s="17"/>
      <c r="L625" s="17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J626" s="17"/>
      <c r="K626" s="17"/>
      <c r="L626" s="17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J627" s="17"/>
      <c r="K627" s="17"/>
      <c r="L627" s="17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J628" s="17"/>
      <c r="K628" s="17"/>
      <c r="L628" s="17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J629" s="17"/>
      <c r="K629" s="17"/>
      <c r="L629" s="17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J630" s="17"/>
      <c r="K630" s="17"/>
      <c r="L630" s="17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J631" s="17"/>
      <c r="K631" s="17"/>
      <c r="L631" s="17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J632" s="17"/>
      <c r="K632" s="17"/>
      <c r="L632" s="17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J633" s="17"/>
      <c r="K633" s="17"/>
      <c r="L633" s="17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J634" s="17"/>
      <c r="K634" s="17"/>
      <c r="L634" s="17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J635" s="17"/>
      <c r="K635" s="17"/>
      <c r="L635" s="17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J636" s="17"/>
      <c r="K636" s="17"/>
      <c r="L636" s="17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J637" s="17"/>
      <c r="K637" s="17"/>
      <c r="L637" s="17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J638" s="17"/>
      <c r="K638" s="17"/>
      <c r="L638" s="17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J639" s="17"/>
      <c r="K639" s="17"/>
      <c r="L639" s="17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J640" s="17"/>
      <c r="K640" s="17"/>
      <c r="L640" s="17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J641" s="17"/>
      <c r="K641" s="17"/>
      <c r="L641" s="17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J642" s="17"/>
      <c r="K642" s="17"/>
      <c r="L642" s="17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J643" s="17"/>
      <c r="K643" s="17"/>
      <c r="L643" s="17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J644" s="17"/>
      <c r="K644" s="17"/>
      <c r="L644" s="17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J645" s="17"/>
      <c r="K645" s="17"/>
      <c r="L645" s="17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J646" s="17"/>
      <c r="K646" s="17"/>
      <c r="L646" s="17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J647" s="17"/>
      <c r="K647" s="17"/>
      <c r="L647" s="17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J648" s="17"/>
      <c r="K648" s="17"/>
      <c r="L648" s="17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J649" s="17"/>
      <c r="K649" s="17"/>
      <c r="L649" s="17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J650" s="17"/>
      <c r="K650" s="17"/>
      <c r="L650" s="17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J651" s="17"/>
      <c r="K651" s="17"/>
      <c r="L651" s="17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J652" s="17"/>
      <c r="K652" s="17"/>
      <c r="L652" s="17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J653" s="17"/>
      <c r="K653" s="17"/>
      <c r="L653" s="17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J654" s="17"/>
      <c r="K654" s="17"/>
      <c r="L654" s="17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J655" s="17"/>
      <c r="K655" s="17"/>
      <c r="L655" s="17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J656" s="17"/>
      <c r="K656" s="17"/>
      <c r="L656" s="17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J657" s="17"/>
      <c r="K657" s="17"/>
      <c r="L657" s="17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J658" s="17"/>
      <c r="K658" s="17"/>
      <c r="L658" s="17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J659" s="17"/>
      <c r="K659" s="17"/>
      <c r="L659" s="17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J660" s="17"/>
      <c r="K660" s="17"/>
      <c r="L660" s="17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J661" s="17"/>
      <c r="K661" s="17"/>
      <c r="L661" s="17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J662" s="17"/>
      <c r="K662" s="17"/>
      <c r="L662" s="17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J663" s="17"/>
      <c r="K663" s="17"/>
      <c r="L663" s="17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J664" s="17"/>
      <c r="K664" s="17"/>
      <c r="L664" s="17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J665" s="17"/>
      <c r="K665" s="17"/>
      <c r="L665" s="17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J666" s="17"/>
      <c r="K666" s="17"/>
      <c r="L666" s="17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J667" s="17"/>
      <c r="K667" s="17"/>
      <c r="L667" s="17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J668" s="17"/>
      <c r="K668" s="17"/>
      <c r="L668" s="17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J669" s="17"/>
      <c r="K669" s="17"/>
      <c r="L669" s="17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J670" s="17"/>
      <c r="K670" s="17"/>
      <c r="L670" s="17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J671" s="17"/>
      <c r="K671" s="17"/>
      <c r="L671" s="17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J672" s="17"/>
      <c r="K672" s="17"/>
      <c r="L672" s="17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J673" s="17"/>
      <c r="K673" s="17"/>
      <c r="L673" s="17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J674" s="17"/>
      <c r="K674" s="17"/>
      <c r="L674" s="17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J675" s="17"/>
      <c r="K675" s="17"/>
      <c r="L675" s="17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J676" s="17"/>
      <c r="K676" s="17"/>
      <c r="L676" s="17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J677" s="17"/>
      <c r="K677" s="17"/>
      <c r="L677" s="17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J678" s="17"/>
      <c r="K678" s="17"/>
      <c r="L678" s="17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J679" s="17"/>
      <c r="K679" s="17"/>
      <c r="L679" s="17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J680" s="17"/>
      <c r="K680" s="17"/>
      <c r="L680" s="17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J681" s="17"/>
      <c r="K681" s="17"/>
      <c r="L681" s="17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J682" s="17"/>
      <c r="K682" s="17"/>
      <c r="L682" s="17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J683" s="17"/>
      <c r="K683" s="17"/>
      <c r="L683" s="17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J684" s="17"/>
      <c r="K684" s="17"/>
      <c r="L684" s="17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J685" s="17"/>
      <c r="K685" s="17"/>
      <c r="L685" s="17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J686" s="17"/>
      <c r="K686" s="17"/>
      <c r="L686" s="17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J687" s="17"/>
      <c r="K687" s="17"/>
      <c r="L687" s="17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J688" s="17"/>
      <c r="K688" s="17"/>
      <c r="L688" s="17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J689" s="17"/>
      <c r="K689" s="17"/>
      <c r="L689" s="17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J690" s="17"/>
      <c r="K690" s="17"/>
      <c r="L690" s="17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J691" s="17"/>
      <c r="K691" s="17"/>
      <c r="L691" s="17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J692" s="17"/>
      <c r="K692" s="17"/>
      <c r="L692" s="17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J693" s="17"/>
      <c r="K693" s="17"/>
      <c r="L693" s="17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J694" s="17"/>
      <c r="K694" s="17"/>
      <c r="L694" s="17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J695" s="17"/>
      <c r="K695" s="17"/>
      <c r="L695" s="17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J696" s="17"/>
      <c r="K696" s="17"/>
      <c r="L696" s="17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J697" s="17"/>
      <c r="K697" s="17"/>
      <c r="L697" s="17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J698" s="17"/>
      <c r="K698" s="17"/>
      <c r="L698" s="17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J699" s="17"/>
      <c r="K699" s="17"/>
      <c r="L699" s="17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J700" s="17"/>
      <c r="K700" s="17"/>
      <c r="L700" s="17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J701" s="17"/>
      <c r="K701" s="17"/>
      <c r="L701" s="17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J702" s="17"/>
      <c r="K702" s="17"/>
      <c r="L702" s="17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J703" s="17"/>
      <c r="K703" s="17"/>
      <c r="L703" s="17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J704" s="17"/>
      <c r="K704" s="17"/>
      <c r="L704" s="17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J705" s="17"/>
      <c r="K705" s="17"/>
      <c r="L705" s="17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J706" s="17"/>
      <c r="K706" s="17"/>
      <c r="L706" s="17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J707" s="17"/>
      <c r="K707" s="17"/>
      <c r="L707" s="17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J708" s="17"/>
      <c r="K708" s="17"/>
      <c r="L708" s="17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J709" s="17"/>
      <c r="K709" s="17"/>
      <c r="L709" s="17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J710" s="17"/>
      <c r="K710" s="17"/>
      <c r="L710" s="17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J711" s="17"/>
      <c r="K711" s="17"/>
      <c r="L711" s="17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J712" s="17"/>
      <c r="K712" s="17"/>
      <c r="L712" s="17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J713" s="17"/>
      <c r="K713" s="17"/>
      <c r="L713" s="17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J714" s="17"/>
      <c r="K714" s="17"/>
      <c r="L714" s="17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J715" s="17"/>
      <c r="K715" s="17"/>
      <c r="L715" s="17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J716" s="17"/>
      <c r="K716" s="17"/>
      <c r="L716" s="17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J717" s="17"/>
      <c r="K717" s="17"/>
      <c r="L717" s="17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J718" s="17"/>
      <c r="K718" s="17"/>
      <c r="L718" s="17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J719" s="17"/>
      <c r="K719" s="17"/>
      <c r="L719" s="17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J720" s="17"/>
      <c r="K720" s="17"/>
      <c r="L720" s="17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J721" s="17"/>
      <c r="K721" s="17"/>
      <c r="L721" s="17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J722" s="17"/>
      <c r="K722" s="17"/>
      <c r="L722" s="17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J723" s="17"/>
      <c r="K723" s="17"/>
      <c r="L723" s="17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J724" s="17"/>
      <c r="K724" s="17"/>
      <c r="L724" s="17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J725" s="17"/>
      <c r="K725" s="17"/>
      <c r="L725" s="17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J726" s="17"/>
      <c r="K726" s="17"/>
      <c r="L726" s="17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J727" s="17"/>
      <c r="K727" s="17"/>
      <c r="L727" s="17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J728" s="17"/>
      <c r="K728" s="17"/>
      <c r="L728" s="17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J729" s="17"/>
      <c r="K729" s="17"/>
      <c r="L729" s="17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J730" s="17"/>
      <c r="K730" s="17"/>
      <c r="L730" s="17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J731" s="17"/>
      <c r="K731" s="17"/>
      <c r="L731" s="17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J732" s="17"/>
      <c r="K732" s="17"/>
      <c r="L732" s="17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J733" s="17"/>
      <c r="K733" s="17"/>
      <c r="L733" s="17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J734" s="17"/>
      <c r="K734" s="17"/>
      <c r="L734" s="17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J735" s="17"/>
      <c r="K735" s="17"/>
      <c r="L735" s="17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J736" s="17"/>
      <c r="K736" s="17"/>
      <c r="L736" s="17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J737" s="17"/>
      <c r="K737" s="17"/>
      <c r="L737" s="17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J738" s="17"/>
      <c r="K738" s="17"/>
      <c r="L738" s="17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J739" s="17"/>
      <c r="K739" s="17"/>
      <c r="L739" s="17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J740" s="17"/>
      <c r="K740" s="17"/>
      <c r="L740" s="17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J741" s="17"/>
      <c r="K741" s="17"/>
      <c r="L741" s="17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J742" s="17"/>
      <c r="K742" s="17"/>
      <c r="L742" s="17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J743" s="17"/>
      <c r="K743" s="17"/>
      <c r="L743" s="17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J744" s="17"/>
      <c r="K744" s="17"/>
      <c r="L744" s="17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J745" s="17"/>
      <c r="K745" s="17"/>
      <c r="L745" s="17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J746" s="17"/>
      <c r="K746" s="17"/>
      <c r="L746" s="17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J747" s="17"/>
      <c r="K747" s="17"/>
      <c r="L747" s="17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J748" s="17"/>
      <c r="K748" s="17"/>
      <c r="L748" s="17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J749" s="17"/>
      <c r="K749" s="17"/>
      <c r="L749" s="17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J750" s="17"/>
      <c r="K750" s="17"/>
      <c r="L750" s="17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J751" s="17"/>
      <c r="K751" s="17"/>
      <c r="L751" s="17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J752" s="17"/>
      <c r="K752" s="17"/>
      <c r="L752" s="17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J753" s="17"/>
      <c r="K753" s="17"/>
      <c r="L753" s="17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J754" s="17"/>
      <c r="K754" s="17"/>
      <c r="L754" s="17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J755" s="17"/>
      <c r="K755" s="17"/>
      <c r="L755" s="17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J756" s="17"/>
      <c r="K756" s="17"/>
      <c r="L756" s="17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J757" s="17"/>
      <c r="K757" s="17"/>
      <c r="L757" s="17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J758" s="17"/>
      <c r="K758" s="17"/>
      <c r="L758" s="17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J759" s="17"/>
      <c r="K759" s="17"/>
      <c r="L759" s="17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J760" s="17"/>
      <c r="K760" s="17"/>
      <c r="L760" s="17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J761" s="17"/>
      <c r="K761" s="17"/>
      <c r="L761" s="17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J762" s="17"/>
      <c r="K762" s="17"/>
      <c r="L762" s="17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J763" s="17"/>
      <c r="K763" s="17"/>
      <c r="L763" s="17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J764" s="17"/>
      <c r="K764" s="17"/>
      <c r="L764" s="17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J765" s="17"/>
      <c r="K765" s="17"/>
      <c r="L765" s="17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J766" s="17"/>
      <c r="K766" s="17"/>
      <c r="L766" s="17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J767" s="17"/>
      <c r="K767" s="17"/>
      <c r="L767" s="17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J768" s="17"/>
      <c r="K768" s="17"/>
      <c r="L768" s="17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J769" s="17"/>
      <c r="K769" s="17"/>
      <c r="L769" s="17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J770" s="17"/>
      <c r="K770" s="17"/>
      <c r="L770" s="17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J771" s="17"/>
      <c r="K771" s="17"/>
      <c r="L771" s="17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J772" s="17"/>
      <c r="K772" s="17"/>
      <c r="L772" s="17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J773" s="17"/>
      <c r="K773" s="17"/>
      <c r="L773" s="17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J774" s="17"/>
      <c r="K774" s="17"/>
      <c r="L774" s="17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J775" s="17"/>
      <c r="K775" s="17"/>
      <c r="L775" s="17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J776" s="17"/>
      <c r="K776" s="17"/>
      <c r="L776" s="17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J777" s="17"/>
      <c r="K777" s="17"/>
      <c r="L777" s="17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J778" s="17"/>
      <c r="K778" s="17"/>
      <c r="L778" s="17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J779" s="17"/>
      <c r="K779" s="17"/>
      <c r="L779" s="17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J780" s="17"/>
      <c r="K780" s="17"/>
      <c r="L780" s="17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J781" s="17"/>
      <c r="K781" s="17"/>
      <c r="L781" s="17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J782" s="17"/>
      <c r="K782" s="17"/>
      <c r="L782" s="17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J783" s="17"/>
      <c r="K783" s="17"/>
      <c r="L783" s="17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J784" s="17"/>
      <c r="K784" s="17"/>
      <c r="L784" s="17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J785" s="17"/>
      <c r="K785" s="17"/>
      <c r="L785" s="17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J786" s="17"/>
      <c r="K786" s="17"/>
      <c r="L786" s="17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J787" s="17"/>
      <c r="K787" s="17"/>
      <c r="L787" s="17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J788" s="17"/>
      <c r="K788" s="17"/>
      <c r="L788" s="17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J789" s="17"/>
      <c r="K789" s="17"/>
      <c r="L789" s="17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J790" s="17"/>
      <c r="K790" s="17"/>
      <c r="L790" s="17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J791" s="17"/>
      <c r="K791" s="17"/>
      <c r="L791" s="17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J792" s="17"/>
      <c r="K792" s="17"/>
      <c r="L792" s="17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J793" s="17"/>
      <c r="K793" s="17"/>
      <c r="L793" s="17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J794" s="17"/>
      <c r="K794" s="17"/>
      <c r="L794" s="17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J795" s="17"/>
      <c r="K795" s="17"/>
      <c r="L795" s="17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J796" s="17"/>
      <c r="K796" s="17"/>
      <c r="L796" s="17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J797" s="17"/>
      <c r="K797" s="17"/>
      <c r="L797" s="17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J798" s="17"/>
      <c r="K798" s="17"/>
      <c r="L798" s="17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J799" s="17"/>
      <c r="K799" s="17"/>
      <c r="L799" s="17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J800" s="17"/>
      <c r="K800" s="17"/>
      <c r="L800" s="17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J801" s="17"/>
      <c r="K801" s="17"/>
      <c r="L801" s="17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J802" s="17"/>
      <c r="K802" s="17"/>
      <c r="L802" s="17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J803" s="17"/>
      <c r="K803" s="17"/>
      <c r="L803" s="17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J804" s="17"/>
      <c r="K804" s="17"/>
      <c r="L804" s="17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J805" s="17"/>
      <c r="K805" s="17"/>
      <c r="L805" s="17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J806" s="17"/>
      <c r="K806" s="17"/>
      <c r="L806" s="17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J807" s="17"/>
      <c r="K807" s="17"/>
      <c r="L807" s="17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J808" s="17"/>
      <c r="K808" s="17"/>
      <c r="L808" s="17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J809" s="17"/>
      <c r="K809" s="17"/>
      <c r="L809" s="17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J810" s="17"/>
      <c r="K810" s="17"/>
      <c r="L810" s="17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J811" s="17"/>
      <c r="K811" s="17"/>
      <c r="L811" s="17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J812" s="17"/>
      <c r="K812" s="17"/>
      <c r="L812" s="17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J813" s="17"/>
      <c r="K813" s="17"/>
      <c r="L813" s="17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J814" s="17"/>
      <c r="K814" s="17"/>
      <c r="L814" s="17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J815" s="17"/>
      <c r="K815" s="17"/>
      <c r="L815" s="17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J816" s="17"/>
      <c r="K816" s="17"/>
      <c r="L816" s="17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J817" s="17"/>
      <c r="K817" s="17"/>
      <c r="L817" s="17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J818" s="17"/>
      <c r="K818" s="17"/>
      <c r="L818" s="17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J819" s="17"/>
      <c r="K819" s="17"/>
      <c r="L819" s="17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J820" s="17"/>
      <c r="K820" s="17"/>
      <c r="L820" s="17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J821" s="17"/>
      <c r="K821" s="17"/>
      <c r="L821" s="17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J822" s="17"/>
      <c r="K822" s="17"/>
      <c r="L822" s="17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J823" s="17"/>
      <c r="K823" s="17"/>
      <c r="L823" s="17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J824" s="17"/>
      <c r="K824" s="17"/>
      <c r="L824" s="17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J825" s="17"/>
      <c r="K825" s="17"/>
      <c r="L825" s="17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J826" s="17"/>
      <c r="K826" s="17"/>
      <c r="L826" s="17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J827" s="17"/>
      <c r="K827" s="17"/>
      <c r="L827" s="17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J828" s="17"/>
      <c r="K828" s="17"/>
      <c r="L828" s="17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J829" s="17"/>
      <c r="K829" s="17"/>
      <c r="L829" s="17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J830" s="17"/>
      <c r="K830" s="17"/>
      <c r="L830" s="17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J831" s="17"/>
      <c r="K831" s="17"/>
      <c r="L831" s="17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J832" s="17"/>
      <c r="K832" s="17"/>
      <c r="L832" s="17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J833" s="17"/>
      <c r="K833" s="17"/>
      <c r="L833" s="17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J834" s="17"/>
      <c r="K834" s="17"/>
      <c r="L834" s="17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J835" s="17"/>
      <c r="K835" s="17"/>
      <c r="L835" s="17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J836" s="17"/>
      <c r="K836" s="17"/>
      <c r="L836" s="17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J837" s="17"/>
      <c r="K837" s="17"/>
      <c r="L837" s="17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J838" s="17"/>
      <c r="K838" s="17"/>
      <c r="L838" s="17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J839" s="17"/>
      <c r="K839" s="17"/>
      <c r="L839" s="17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J840" s="17"/>
      <c r="K840" s="17"/>
      <c r="L840" s="17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J841" s="17"/>
      <c r="K841" s="17"/>
      <c r="L841" s="17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J842" s="17"/>
      <c r="K842" s="17"/>
      <c r="L842" s="17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J843" s="17"/>
      <c r="K843" s="17"/>
      <c r="L843" s="17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J844" s="17"/>
      <c r="K844" s="17"/>
      <c r="L844" s="17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J845" s="17"/>
      <c r="K845" s="17"/>
      <c r="L845" s="17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J846" s="17"/>
      <c r="K846" s="17"/>
      <c r="L846" s="17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J847" s="17"/>
      <c r="K847" s="17"/>
      <c r="L847" s="17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J848" s="17"/>
      <c r="K848" s="17"/>
      <c r="L848" s="17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J849" s="17"/>
      <c r="K849" s="17"/>
      <c r="L849" s="17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J850" s="17"/>
      <c r="K850" s="17"/>
      <c r="L850" s="17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J851" s="17"/>
      <c r="K851" s="17"/>
      <c r="L851" s="17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J852" s="17"/>
      <c r="K852" s="17"/>
      <c r="L852" s="17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J853" s="17"/>
      <c r="K853" s="17"/>
      <c r="L853" s="17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J854" s="17"/>
      <c r="K854" s="17"/>
      <c r="L854" s="17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J855" s="17"/>
      <c r="K855" s="17"/>
      <c r="L855" s="17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J856" s="17"/>
      <c r="K856" s="17"/>
      <c r="L856" s="17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J857" s="17"/>
      <c r="K857" s="17"/>
      <c r="L857" s="17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J858" s="17"/>
      <c r="K858" s="17"/>
      <c r="L858" s="17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J859" s="17"/>
      <c r="K859" s="17"/>
      <c r="L859" s="17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J860" s="17"/>
      <c r="K860" s="17"/>
      <c r="L860" s="17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J861" s="17"/>
      <c r="K861" s="17"/>
      <c r="L861" s="17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J862" s="17"/>
      <c r="K862" s="17"/>
      <c r="L862" s="17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J863" s="17"/>
      <c r="K863" s="17"/>
      <c r="L863" s="17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J864" s="17"/>
      <c r="K864" s="17"/>
      <c r="L864" s="17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J865" s="17"/>
      <c r="K865" s="17"/>
      <c r="L865" s="17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J866" s="17"/>
      <c r="K866" s="17"/>
      <c r="L866" s="17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J867" s="17"/>
      <c r="K867" s="17"/>
      <c r="L867" s="17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J868" s="17"/>
      <c r="K868" s="17"/>
      <c r="L868" s="17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J869" s="17"/>
      <c r="K869" s="17"/>
      <c r="L869" s="17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J870" s="17"/>
      <c r="K870" s="17"/>
      <c r="L870" s="17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J871" s="17"/>
      <c r="K871" s="17"/>
      <c r="L871" s="17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J872" s="17"/>
      <c r="K872" s="17"/>
      <c r="L872" s="17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J873" s="17"/>
      <c r="K873" s="17"/>
      <c r="L873" s="17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J874" s="17"/>
      <c r="K874" s="17"/>
      <c r="L874" s="17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J875" s="17"/>
      <c r="K875" s="17"/>
      <c r="L875" s="17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J876" s="17"/>
      <c r="K876" s="17"/>
      <c r="L876" s="17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J877" s="17"/>
      <c r="K877" s="17"/>
      <c r="L877" s="17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J878" s="17"/>
      <c r="K878" s="17"/>
      <c r="L878" s="17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J879" s="17"/>
      <c r="K879" s="17"/>
      <c r="L879" s="17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J880" s="17"/>
      <c r="K880" s="17"/>
      <c r="L880" s="17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J881" s="17"/>
      <c r="K881" s="17"/>
      <c r="L881" s="17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J882" s="17"/>
      <c r="K882" s="17"/>
      <c r="L882" s="17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J883" s="17"/>
      <c r="K883" s="17"/>
      <c r="L883" s="17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J884" s="17"/>
      <c r="K884" s="17"/>
      <c r="L884" s="17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J885" s="17"/>
      <c r="K885" s="17"/>
      <c r="L885" s="17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J886" s="17"/>
      <c r="K886" s="17"/>
      <c r="L886" s="17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J887" s="17"/>
      <c r="K887" s="17"/>
      <c r="L887" s="17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J888" s="17"/>
      <c r="K888" s="17"/>
      <c r="L888" s="17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J889" s="17"/>
      <c r="K889" s="17"/>
      <c r="L889" s="17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J890" s="17"/>
      <c r="K890" s="17"/>
      <c r="L890" s="17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J891" s="17"/>
      <c r="K891" s="17"/>
      <c r="L891" s="17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J892" s="17"/>
      <c r="K892" s="17"/>
      <c r="L892" s="17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J893" s="17"/>
      <c r="K893" s="17"/>
      <c r="L893" s="17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J894" s="17"/>
      <c r="K894" s="17"/>
      <c r="L894" s="17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J895" s="17"/>
      <c r="K895" s="17"/>
      <c r="L895" s="17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J896" s="17"/>
      <c r="K896" s="17"/>
      <c r="L896" s="17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J897" s="17"/>
      <c r="K897" s="17"/>
      <c r="L897" s="17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J898" s="17"/>
      <c r="K898" s="17"/>
      <c r="L898" s="17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J899" s="17"/>
      <c r="K899" s="17"/>
      <c r="L899" s="17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J900" s="17"/>
      <c r="K900" s="17"/>
      <c r="L900" s="17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J901" s="17"/>
      <c r="K901" s="17"/>
      <c r="L901" s="17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J902" s="17"/>
      <c r="K902" s="17"/>
      <c r="L902" s="17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J903" s="17"/>
      <c r="K903" s="17"/>
      <c r="L903" s="17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J904" s="17"/>
      <c r="K904" s="17"/>
      <c r="L904" s="17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J905" s="17"/>
      <c r="K905" s="17"/>
      <c r="L905" s="17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J906" s="17"/>
      <c r="K906" s="17"/>
      <c r="L906" s="17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J907" s="17"/>
      <c r="K907" s="17"/>
      <c r="L907" s="17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J908" s="17"/>
      <c r="K908" s="17"/>
      <c r="L908" s="17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J909" s="17"/>
      <c r="K909" s="17"/>
      <c r="L909" s="17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J910" s="17"/>
      <c r="K910" s="17"/>
      <c r="L910" s="17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J911" s="17"/>
      <c r="K911" s="17"/>
      <c r="L911" s="17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J912" s="17"/>
      <c r="K912" s="17"/>
      <c r="L912" s="17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J913" s="17"/>
      <c r="K913" s="17"/>
      <c r="L913" s="17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J914" s="17"/>
      <c r="K914" s="17"/>
      <c r="L914" s="17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J915" s="17"/>
      <c r="K915" s="17"/>
      <c r="L915" s="17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J916" s="17"/>
      <c r="K916" s="17"/>
      <c r="L916" s="17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J917" s="17"/>
      <c r="K917" s="17"/>
      <c r="L917" s="17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J918" s="17"/>
      <c r="K918" s="17"/>
      <c r="L918" s="17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J919" s="17"/>
      <c r="K919" s="17"/>
      <c r="L919" s="17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J920" s="17"/>
      <c r="K920" s="17"/>
      <c r="L920" s="17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J921" s="17"/>
      <c r="K921" s="17"/>
      <c r="L921" s="17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J922" s="17"/>
      <c r="K922" s="17"/>
      <c r="L922" s="17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J923" s="17"/>
      <c r="K923" s="17"/>
      <c r="L923" s="17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J924" s="17"/>
      <c r="K924" s="17"/>
      <c r="L924" s="17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J925" s="17"/>
      <c r="K925" s="17"/>
      <c r="L925" s="17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J926" s="17"/>
      <c r="K926" s="17"/>
      <c r="L926" s="17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J927" s="17"/>
      <c r="K927" s="17"/>
      <c r="L927" s="17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J928" s="17"/>
      <c r="K928" s="17"/>
      <c r="L928" s="17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J929" s="17"/>
      <c r="K929" s="17"/>
      <c r="L929" s="17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J930" s="17"/>
      <c r="K930" s="17"/>
      <c r="L930" s="17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J931" s="17"/>
      <c r="K931" s="17"/>
      <c r="L931" s="17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J932" s="17"/>
      <c r="K932" s="17"/>
      <c r="L932" s="17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J933" s="17"/>
      <c r="K933" s="17"/>
      <c r="L933" s="17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J934" s="17"/>
      <c r="K934" s="17"/>
      <c r="L934" s="17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J935" s="17"/>
      <c r="K935" s="17"/>
      <c r="L935" s="17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J936" s="17"/>
      <c r="K936" s="17"/>
      <c r="L936" s="17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J937" s="17"/>
      <c r="K937" s="17"/>
      <c r="L937" s="17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J938" s="17"/>
      <c r="K938" s="17"/>
      <c r="L938" s="17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J939" s="17"/>
      <c r="K939" s="17"/>
      <c r="L939" s="17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J940" s="17"/>
      <c r="K940" s="17"/>
      <c r="L940" s="17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J941" s="17"/>
      <c r="K941" s="17"/>
      <c r="L941" s="17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J942" s="17"/>
      <c r="K942" s="17"/>
      <c r="L942" s="17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J943" s="17"/>
      <c r="K943" s="17"/>
      <c r="L943" s="17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J944" s="17"/>
      <c r="K944" s="17"/>
      <c r="L944" s="17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J945" s="17"/>
      <c r="K945" s="17"/>
      <c r="L945" s="17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J946" s="17"/>
      <c r="K946" s="17"/>
      <c r="L946" s="17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J947" s="17"/>
      <c r="K947" s="17"/>
      <c r="L947" s="17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J948" s="17"/>
      <c r="K948" s="17"/>
      <c r="L948" s="17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J949" s="17"/>
      <c r="K949" s="17"/>
      <c r="L949" s="17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J950" s="17"/>
      <c r="K950" s="17"/>
      <c r="L950" s="17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J951" s="17"/>
      <c r="K951" s="17"/>
      <c r="L951" s="17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J952" s="17"/>
      <c r="K952" s="17"/>
      <c r="L952" s="17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J953" s="17"/>
      <c r="K953" s="17"/>
      <c r="L953" s="17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J954" s="17"/>
      <c r="K954" s="17"/>
      <c r="L954" s="17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J955" s="17"/>
      <c r="K955" s="17"/>
      <c r="L955" s="17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J956" s="17"/>
      <c r="K956" s="17"/>
      <c r="L956" s="17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J957" s="17"/>
      <c r="K957" s="17"/>
      <c r="L957" s="17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J958" s="17"/>
      <c r="K958" s="17"/>
      <c r="L958" s="17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J959" s="17"/>
      <c r="K959" s="17"/>
      <c r="L959" s="17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J960" s="17"/>
      <c r="K960" s="17"/>
      <c r="L960" s="17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J961" s="17"/>
      <c r="K961" s="17"/>
      <c r="L961" s="17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J962" s="17"/>
      <c r="K962" s="17"/>
      <c r="L962" s="17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J963" s="17"/>
      <c r="K963" s="17"/>
      <c r="L963" s="17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J964" s="17"/>
      <c r="K964" s="17"/>
      <c r="L964" s="17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J965" s="17"/>
      <c r="K965" s="17"/>
      <c r="L965" s="17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J966" s="17"/>
      <c r="K966" s="17"/>
      <c r="L966" s="17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J967" s="17"/>
      <c r="K967" s="17"/>
      <c r="L967" s="17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J968" s="17"/>
      <c r="K968" s="17"/>
      <c r="L968" s="17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J969" s="17"/>
      <c r="K969" s="17"/>
      <c r="L969" s="17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J970" s="17"/>
      <c r="K970" s="17"/>
      <c r="L970" s="17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J971" s="17"/>
      <c r="K971" s="17"/>
      <c r="L971" s="17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J972" s="17"/>
      <c r="K972" s="17"/>
      <c r="L972" s="17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J973" s="17"/>
      <c r="K973" s="17"/>
      <c r="L973" s="17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J974" s="17"/>
      <c r="K974" s="17"/>
      <c r="L974" s="17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J975" s="17"/>
      <c r="K975" s="17"/>
      <c r="L975" s="17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J976" s="17"/>
      <c r="K976" s="17"/>
      <c r="L976" s="17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J977" s="17"/>
      <c r="K977" s="17"/>
      <c r="L977" s="17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J978" s="17"/>
      <c r="K978" s="17"/>
      <c r="L978" s="17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J979" s="17"/>
      <c r="K979" s="17"/>
      <c r="L979" s="17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J980" s="17"/>
      <c r="K980" s="17"/>
      <c r="L980" s="17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J981" s="17"/>
      <c r="K981" s="17"/>
      <c r="L981" s="17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J982" s="17"/>
      <c r="K982" s="17"/>
      <c r="L982" s="17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J983" s="17"/>
      <c r="K983" s="17"/>
      <c r="L983" s="17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J984" s="17"/>
      <c r="K984" s="17"/>
      <c r="L984" s="17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J985" s="17"/>
      <c r="K985" s="17"/>
      <c r="L985" s="17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J986" s="17"/>
      <c r="K986" s="17"/>
      <c r="L986" s="17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J987" s="17"/>
      <c r="K987" s="17"/>
      <c r="L987" s="17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J988" s="17"/>
      <c r="K988" s="17"/>
      <c r="L988" s="17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J989" s="17"/>
      <c r="K989" s="17"/>
      <c r="L989" s="17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J990" s="17"/>
      <c r="K990" s="17"/>
      <c r="L990" s="17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J991" s="17"/>
      <c r="K991" s="17"/>
      <c r="L991" s="17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J992" s="17"/>
      <c r="K992" s="17"/>
      <c r="L992" s="17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J993" s="17"/>
      <c r="K993" s="17"/>
      <c r="L993" s="17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J994" s="17"/>
      <c r="K994" s="17"/>
      <c r="L994" s="17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J995" s="17"/>
      <c r="K995" s="17"/>
      <c r="L995" s="17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J996" s="17"/>
      <c r="K996" s="17"/>
      <c r="L996" s="17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J997" s="17"/>
      <c r="K997" s="17"/>
      <c r="L997" s="17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J998" s="17"/>
      <c r="K998" s="17"/>
      <c r="L998" s="17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J999" s="17"/>
      <c r="K999" s="17"/>
      <c r="L999" s="17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J1000" s="17"/>
      <c r="K1000" s="17"/>
      <c r="L1000" s="17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2:$Q$2"/>
  <printOptions/>
  <pageMargins bottom="1.0" footer="0.0" header="0.0" left="0.75" right="0.75" top="1.0"/>
  <pageSetup scale="86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601883CE92240A80C85803819450A" ma:contentTypeVersion="5" ma:contentTypeDescription="Create a new document." ma:contentTypeScope="" ma:versionID="553bcdbd3f21ad2dc5be57217b73c6f1">
  <xsd:schema xmlns:xsd="http://www.w3.org/2001/XMLSchema" xmlns:xs="http://www.w3.org/2001/XMLSchema" xmlns:p="http://schemas.microsoft.com/office/2006/metadata/properties" xmlns:ns2="545220dd-f413-4c23-a4c2-abbc45e62fa6" xmlns:ns3="0116af86-c38c-4fb4-9b8f-3001cc908444" targetNamespace="http://schemas.microsoft.com/office/2006/metadata/properties" ma:root="true" ma:fieldsID="90ff2dc362cf712acacf775d06c24339" ns2:_="" ns3:_="">
    <xsd:import namespace="545220dd-f413-4c23-a4c2-abbc45e62fa6"/>
    <xsd:import namespace="0116af86-c38c-4fb4-9b8f-3001cc9084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220dd-f413-4c23-a4c2-abbc45e62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f86-c38c-4fb4-9b8f-3001cc90844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515F50-7EEC-4BDB-912E-327B82D4686D}"/>
</file>

<file path=customXml/itemProps2.xml><?xml version="1.0" encoding="utf-8"?>
<ds:datastoreItem xmlns:ds="http://schemas.openxmlformats.org/officeDocument/2006/customXml" ds:itemID="{C41CB52D-937B-411B-904E-A1D869B29B43}"/>
</file>

<file path=customXml/itemProps3.xml><?xml version="1.0" encoding="utf-8"?>
<ds:datastoreItem xmlns:ds="http://schemas.openxmlformats.org/officeDocument/2006/customXml" ds:itemID="{1B80CD76-98D8-44CD-B3AB-8473CE12A4C4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0x010100349601883CE92240A80C85803819450A</vt:lpwstr>
  </property>
</Properties>
</file>